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LAF1\SK\"/>
    </mc:Choice>
  </mc:AlternateContent>
  <xr:revisionPtr revIDLastSave="0" documentId="13_ncr:1_{0DE8C6B0-ECD5-4064-A24D-72C46754C556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1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1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3" i="19"/>
  <c r="D14" i="19"/>
  <c r="F15" i="19" s="1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</calcChain>
</file>

<file path=xl/sharedStrings.xml><?xml version="1.0" encoding="utf-8"?>
<sst xmlns="http://schemas.openxmlformats.org/spreadsheetml/2006/main" count="30" uniqueCount="27">
  <si>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</si>
  <si>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</si>
  <si>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</si>
  <si>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</si>
  <si>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</si>
  <si>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</si>
  <si>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</si>
  <si>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</si>
  <si>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</si>
  <si>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</si>
  <si>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</si>
  <si>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</si>
  <si>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</si>
  <si>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</si>
  <si>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</si>
  <si>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</si>
  <si>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</si>
  <si>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Kód</t>
  </si>
  <si>
    <t>Počet</t>
  </si>
  <si>
    <t>Dĺžka (výška)</t>
  </si>
  <si>
    <t>AL-UT21-6</t>
  </si>
  <si>
    <t>AL-LAF1</t>
  </si>
  <si>
    <t>AL-U21-6</t>
  </si>
  <si>
    <t>E1-3S4.2x19</t>
  </si>
  <si>
    <t>E1-4S4.2x19</t>
  </si>
  <si>
    <t>Pre „U“ profil</t>
  </si>
  <si>
    <t>Pre „UT“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</si>
</sst>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AL-LAF1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903410</xdr:colOff>
      <xdr:row>3</xdr:row>
      <xdr:rowOff>87190</xdr:rowOff>
    </xdr:from>
    <xdr:to>
      <xdr:col>15</xdr:col>
      <xdr:colOff>1076325</xdr:colOff>
      <xdr:row>11</xdr:row>
      <xdr:rowOff>42626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6105310" y="592015"/>
          <a:ext cx="343046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AL-LAF1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194921</xdr:colOff>
      <xdr:row>32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20</xdr:row>
      <xdr:rowOff>104973</xdr:rowOff>
    </xdr:from>
    <xdr:to>
      <xdr:col>5</xdr:col>
      <xdr:colOff>145133</xdr:colOff>
      <xdr:row>20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164123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9031" y="2560180"/>
          <a:ext cx="0" cy="4185718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20</xdr:row>
      <xdr:rowOff>97048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4867" y="2755094"/>
          <a:ext cx="0" cy="1389180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350226</xdr:colOff>
      <xdr:row>9</xdr:row>
      <xdr:rowOff>104042</xdr:rowOff>
    </xdr:from>
    <xdr:to>
      <xdr:col>7</xdr:col>
      <xdr:colOff>490825</xdr:colOff>
      <xdr:row>38</xdr:row>
      <xdr:rowOff>27842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15C5AED2-75CD-D92A-B321-0B60453C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514" y="1891811"/>
          <a:ext cx="2631753" cy="6085743"/>
        </a:xfrm>
        <a:prstGeom prst="rect">
          <a:avLst/>
        </a:prstGeom>
      </xdr:spPr>
    </xdr:pic>
    <xdr:clientData/>
  </xdr:twoCellAnchor>
  <xdr:twoCellAnchor editAs="oneCell">
    <xdr:from>
      <xdr:col>7</xdr:col>
      <xdr:colOff>512065</xdr:colOff>
      <xdr:row>21</xdr:row>
      <xdr:rowOff>19050</xdr:rowOff>
    </xdr:from>
    <xdr:to>
      <xdr:col>7</xdr:col>
      <xdr:colOff>3121270</xdr:colOff>
      <xdr:row>42</xdr:row>
      <xdr:rowOff>55976</xdr:rowOff>
    </xdr:to>
    <xdr:pic>
      <xdr:nvPicPr>
        <xdr:cNvPr id="64" name="Obrázok 63">
          <a:extLst>
            <a:ext uri="{FF2B5EF4-FFF2-40B4-BE49-F238E27FC236}">
              <a16:creationId xmlns:a16="http://schemas.microsoft.com/office/drawing/2014/main" id="{AA090E58-4756-6FCC-F9C2-4D526552B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240" y="4295775"/>
          <a:ext cx="2609205" cy="4437476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123824</xdr:colOff>
      <xdr:row>1</xdr:row>
      <xdr:rowOff>123825</xdr:rowOff>
    </xdr:from>
    <xdr:to>
      <xdr:col>14</xdr:col>
      <xdr:colOff>1061686</xdr:colOff>
      <xdr:row>12</xdr:row>
      <xdr:rowOff>201975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84CA6E90-9FE7-5D7A-23F2-B32A301B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4" y="209550"/>
          <a:ext cx="4366862" cy="23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7570" y="11887200"/>
          <a:ext cx="8728463" cy="2079751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619127</xdr:colOff>
      <xdr:row>60</xdr:row>
      <xdr:rowOff>195026</xdr:rowOff>
    </xdr:from>
    <xdr:to>
      <xdr:col>6</xdr:col>
      <xdr:colOff>1971676</xdr:colOff>
      <xdr:row>66</xdr:row>
      <xdr:rowOff>66673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62377" y="126442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60</xdr:row>
      <xdr:rowOff>97845</xdr:rowOff>
    </xdr:from>
    <xdr:to>
      <xdr:col>4</xdr:col>
      <xdr:colOff>55316</xdr:colOff>
      <xdr:row>67</xdr:row>
      <xdr:rowOff>1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1254702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7</xdr:col>
      <xdr:colOff>714040</xdr:colOff>
      <xdr:row>43</xdr:row>
      <xdr:rowOff>123825</xdr:rowOff>
    </xdr:from>
    <xdr:to>
      <xdr:col>14</xdr:col>
      <xdr:colOff>224583</xdr:colOff>
      <xdr:row>55</xdr:row>
      <xdr:rowOff>9525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779058BE-AA3C-4660-8A82-79D7A6A0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67215" y="9010650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45</xdr:row>
      <xdr:rowOff>204551</xdr:rowOff>
    </xdr:from>
    <xdr:to>
      <xdr:col>6</xdr:col>
      <xdr:colOff>1743075</xdr:colOff>
      <xdr:row>51</xdr:row>
      <xdr:rowOff>76198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533776" y="9510476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14</xdr:col>
      <xdr:colOff>1114426</xdr:colOff>
      <xdr:row>18</xdr:row>
      <xdr:rowOff>76199</xdr:rowOff>
    </xdr:from>
    <xdr:to>
      <xdr:col>15</xdr:col>
      <xdr:colOff>847726</xdr:colOff>
      <xdr:row>24</xdr:row>
      <xdr:rowOff>95249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1A03C164-612C-FB03-D4C4-BAA456B6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6" y="3724274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171449</xdr:colOff>
      <xdr:row>31</xdr:row>
      <xdr:rowOff>9525</xdr:rowOff>
    </xdr:from>
    <xdr:to>
      <xdr:col>16</xdr:col>
      <xdr:colOff>19050</xdr:colOff>
      <xdr:row>42</xdr:row>
      <xdr:rowOff>19051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4D3B3F9D-9CB7-927A-AEC7-4F7B6E057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4" t="25687" r="25264" b="9342"/>
        <a:stretch/>
      </xdr:blipFill>
      <xdr:spPr>
        <a:xfrm>
          <a:off x="16916399" y="6381750"/>
          <a:ext cx="3105151" cy="231457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G44" sqref="G4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4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45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8.4210526315789469</v>
      </c>
    </row>
    <row r="5" spans="2:39" ht="16.5" customHeight="1" thickBot="1" x14ac:dyDescent="0.25">
      <c r="B5" s="18" t="s">
        <v>8</v>
      </c>
      <c r="C5" s="19" t="s">
        <v>13</v>
      </c>
      <c r="D5" s="46">
        <v>20</v>
      </c>
      <c r="E5" s="9"/>
      <c r="AG5" s="14" t="s">
        <v>0</v>
      </c>
      <c r="AI5" s="6">
        <f>AG6</f>
        <v>108</v>
      </c>
    </row>
    <row r="6" spans="2:39" ht="16.5" customHeight="1" thickBot="1" x14ac:dyDescent="0.3">
      <c r="B6" s="15"/>
      <c r="C6" s="15"/>
      <c r="D6" s="47"/>
      <c r="E6" s="9"/>
      <c r="AG6" s="14">
        <v>108</v>
      </c>
      <c r="AI6" s="8">
        <f t="shared" ref="AI6:AI31" si="0">(B14*$AG$6)-(B13*$AM$4)</f>
        <v>207.57894736842104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307.15789473684208</v>
      </c>
    </row>
    <row r="8" spans="2:39" ht="16.5" customHeight="1" x14ac:dyDescent="0.2">
      <c r="AG8" s="14">
        <v>28.7</v>
      </c>
      <c r="AI8" s="8">
        <f t="shared" si="0"/>
        <v>406.73684210526318</v>
      </c>
    </row>
    <row r="9" spans="2:39" ht="16.5" customHeight="1" thickBot="1" x14ac:dyDescent="0.25">
      <c r="AG9" s="14" t="s">
        <v>2</v>
      </c>
      <c r="AI9" s="8">
        <f t="shared" si="0"/>
        <v>506.31578947368422</v>
      </c>
    </row>
    <row r="10" spans="2:39" ht="16.5" customHeight="1" x14ac:dyDescent="0.2">
      <c r="C10" s="48" t="s">
        <v>7</v>
      </c>
      <c r="D10" s="49"/>
      <c r="E10" s="2"/>
      <c r="AG10" s="14">
        <v>50.6</v>
      </c>
      <c r="AI10" s="8">
        <f t="shared" si="0"/>
        <v>605.89473684210532</v>
      </c>
    </row>
    <row r="11" spans="2:39" ht="16.5" customHeight="1" thickBot="1" x14ac:dyDescent="0.25">
      <c r="C11" s="50"/>
      <c r="D11" s="51"/>
      <c r="E11" s="2"/>
      <c r="AG11" s="14" t="s">
        <v>4</v>
      </c>
      <c r="AI11" s="8">
        <f t="shared" si="0"/>
        <v>705.47368421052636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22</v>
      </c>
      <c r="AI12" s="8">
        <f t="shared" si="0"/>
        <v>805.0526315789474</v>
      </c>
    </row>
    <row r="13" spans="2:39" ht="16.5" customHeight="1" x14ac:dyDescent="0.2">
      <c r="B13" s="5">
        <v>1</v>
      </c>
      <c r="C13" s="6">
        <f>$AG$8</f>
        <v>28.7</v>
      </c>
      <c r="D13" s="6">
        <f t="shared" ref="D13:D39" si="1">C13+$AG$10</f>
        <v>79.3</v>
      </c>
      <c r="E13" s="2"/>
      <c r="AI13" s="8">
        <f t="shared" si="0"/>
        <v>904.63157894736844</v>
      </c>
    </row>
    <row r="14" spans="2:39" ht="16.5" customHeight="1" x14ac:dyDescent="0.2">
      <c r="B14" s="7">
        <v>2</v>
      </c>
      <c r="C14" s="8">
        <f t="shared" ref="C14:C39" si="2">$AG$8+AI5-$AM$4</f>
        <v>128.27894736842103</v>
      </c>
      <c r="D14" s="8">
        <f t="shared" si="1"/>
        <v>178.87894736842102</v>
      </c>
      <c r="E14" s="2"/>
      <c r="AI14" s="8">
        <f t="shared" si="0"/>
        <v>1004.2105263157895</v>
      </c>
    </row>
    <row r="15" spans="2:39" ht="16.5" customHeight="1" x14ac:dyDescent="0.2">
      <c r="B15" s="7">
        <v>3</v>
      </c>
      <c r="C15" s="8">
        <f t="shared" si="2"/>
        <v>227.85789473684207</v>
      </c>
      <c r="D15" s="8">
        <f t="shared" si="1"/>
        <v>278.45789473684209</v>
      </c>
      <c r="E15" s="2"/>
      <c r="F15" s="20">
        <f>D14</f>
        <v>178.87894736842102</v>
      </c>
      <c r="AI15" s="8">
        <f t="shared" si="0"/>
        <v>1103.7894736842106</v>
      </c>
    </row>
    <row r="16" spans="2:39" ht="16.5" customHeight="1" thickBot="1" x14ac:dyDescent="0.25">
      <c r="B16" s="7">
        <v>4</v>
      </c>
      <c r="C16" s="8">
        <f t="shared" si="2"/>
        <v>327.43684210526311</v>
      </c>
      <c r="D16" s="8">
        <f t="shared" si="1"/>
        <v>378.03684210526313</v>
      </c>
      <c r="E16" s="2"/>
      <c r="Q16" s="25"/>
      <c r="AI16" s="8">
        <f t="shared" si="0"/>
        <v>1203.3684210526317</v>
      </c>
    </row>
    <row r="17" spans="2:35" ht="16.5" customHeight="1" thickBot="1" x14ac:dyDescent="0.25">
      <c r="B17" s="7">
        <v>5</v>
      </c>
      <c r="C17" s="8">
        <f t="shared" si="2"/>
        <v>427.01578947368421</v>
      </c>
      <c r="D17" s="8">
        <f t="shared" si="1"/>
        <v>477.61578947368423</v>
      </c>
      <c r="E17" s="2"/>
      <c r="F17" s="2"/>
      <c r="L17" s="35" t="s">
        <v>17</v>
      </c>
      <c r="M17" s="36"/>
      <c r="N17" s="29"/>
      <c r="O17" s="35" t="s">
        <v>17</v>
      </c>
      <c r="P17" s="36"/>
      <c r="AI17" s="8">
        <f t="shared" si="0"/>
        <v>1302.9473684210527</v>
      </c>
    </row>
    <row r="18" spans="2:35" ht="16.5" customHeight="1" thickBot="1" x14ac:dyDescent="0.25">
      <c r="B18" s="7">
        <v>6</v>
      </c>
      <c r="C18" s="8">
        <f t="shared" si="2"/>
        <v>526.59473684210525</v>
      </c>
      <c r="D18" s="8">
        <f t="shared" si="1"/>
        <v>577.19473684210527</v>
      </c>
      <c r="E18" s="2"/>
      <c r="L18" s="24" t="s">
        <v>20</v>
      </c>
      <c r="M18" s="24" t="s">
        <v>22</v>
      </c>
      <c r="N18" s="29"/>
      <c r="O18" s="35" t="s">
        <v>21</v>
      </c>
      <c r="P18" s="36"/>
      <c r="AI18" s="8">
        <f t="shared" si="0"/>
        <v>1402.5263157894738</v>
      </c>
    </row>
    <row r="19" spans="2:35" ht="16.5" customHeight="1" x14ac:dyDescent="0.2">
      <c r="B19" s="7">
        <v>7</v>
      </c>
      <c r="C19" s="8">
        <f t="shared" si="2"/>
        <v>626.1736842105264</v>
      </c>
      <c r="D19" s="8">
        <f t="shared" si="1"/>
        <v>676.77368421052643</v>
      </c>
      <c r="E19" s="2"/>
      <c r="L19" s="30"/>
      <c r="M19" s="31"/>
      <c r="N19" s="29"/>
      <c r="O19" s="32"/>
      <c r="P19" s="31"/>
      <c r="AI19" s="8">
        <f t="shared" si="0"/>
        <v>1502.1052631578948</v>
      </c>
    </row>
    <row r="20" spans="2:35" ht="16.5" customHeight="1" x14ac:dyDescent="0.2">
      <c r="B20" s="7">
        <v>8</v>
      </c>
      <c r="C20" s="8">
        <f t="shared" si="2"/>
        <v>725.75263157894744</v>
      </c>
      <c r="D20" s="8">
        <f t="shared" si="1"/>
        <v>776.35263157894747</v>
      </c>
      <c r="E20" s="2"/>
      <c r="L20" s="33"/>
      <c r="M20" s="31"/>
      <c r="N20" s="29"/>
      <c r="O20" s="32"/>
      <c r="P20" s="31"/>
      <c r="AI20" s="8">
        <f t="shared" si="0"/>
        <v>1601.6842105263158</v>
      </c>
    </row>
    <row r="21" spans="2:35" ht="16.5" customHeight="1" x14ac:dyDescent="0.2">
      <c r="B21" s="7">
        <v>9</v>
      </c>
      <c r="C21" s="8">
        <f t="shared" si="2"/>
        <v>825.33157894736848</v>
      </c>
      <c r="D21" s="8">
        <f t="shared" si="1"/>
        <v>875.93157894736851</v>
      </c>
      <c r="E21" s="2"/>
      <c r="F21" s="22">
        <f>C14</f>
        <v>128.27894736842103</v>
      </c>
      <c r="L21" s="33"/>
      <c r="M21" s="31"/>
      <c r="N21" s="29"/>
      <c r="O21" s="32"/>
      <c r="P21" s="31"/>
      <c r="AI21" s="8">
        <f t="shared" si="0"/>
        <v>1701.2631578947369</v>
      </c>
    </row>
    <row r="22" spans="2:35" ht="16.5" customHeight="1" x14ac:dyDescent="0.2">
      <c r="B22" s="7">
        <v>10</v>
      </c>
      <c r="C22" s="8">
        <f t="shared" si="2"/>
        <v>924.91052631578953</v>
      </c>
      <c r="D22" s="8">
        <f t="shared" si="1"/>
        <v>975.51052631578955</v>
      </c>
      <c r="L22" s="33"/>
      <c r="M22" s="31"/>
      <c r="N22" s="29"/>
      <c r="O22" s="32"/>
      <c r="P22" s="31"/>
      <c r="AI22" s="8">
        <f t="shared" si="0"/>
        <v>1800.8421052631579</v>
      </c>
    </row>
    <row r="23" spans="2:35" ht="16.5" customHeight="1" x14ac:dyDescent="0.2">
      <c r="B23" s="7">
        <v>11</v>
      </c>
      <c r="C23" s="8">
        <f t="shared" si="2"/>
        <v>1024.4894736842105</v>
      </c>
      <c r="D23" s="8">
        <f t="shared" si="1"/>
        <v>1075.0894736842104</v>
      </c>
      <c r="L23" s="33"/>
      <c r="M23" s="31"/>
      <c r="N23" s="29"/>
      <c r="O23" s="32"/>
      <c r="P23" s="31"/>
      <c r="AI23" s="8">
        <f t="shared" si="0"/>
        <v>1900.421052631579</v>
      </c>
    </row>
    <row r="24" spans="2:35" ht="16.5" customHeight="1" x14ac:dyDescent="0.2">
      <c r="B24" s="7">
        <v>12</v>
      </c>
      <c r="C24" s="8">
        <f t="shared" si="2"/>
        <v>1124.0684210526317</v>
      </c>
      <c r="D24" s="8">
        <f t="shared" si="1"/>
        <v>1174.6684210526316</v>
      </c>
      <c r="L24" s="33"/>
      <c r="M24" s="31"/>
      <c r="N24" s="29"/>
      <c r="O24" s="32"/>
      <c r="P24" s="31"/>
      <c r="AI24" s="8">
        <f t="shared" si="0"/>
        <v>2000</v>
      </c>
    </row>
    <row r="25" spans="2:35" ht="16.5" customHeight="1" thickBot="1" x14ac:dyDescent="0.25">
      <c r="B25" s="7">
        <v>13</v>
      </c>
      <c r="C25" s="8">
        <f t="shared" si="2"/>
        <v>1223.6473684210528</v>
      </c>
      <c r="D25" s="8">
        <f t="shared" si="1"/>
        <v>1274.2473684210527</v>
      </c>
      <c r="L25" s="34"/>
      <c r="M25" s="31"/>
      <c r="N25" s="29"/>
      <c r="O25" s="32"/>
      <c r="P25" s="31"/>
      <c r="Q25" s="29"/>
      <c r="AI25" s="8">
        <f t="shared" si="0"/>
        <v>2099.5789473684213</v>
      </c>
    </row>
    <row r="26" spans="2:35" ht="16.5" customHeight="1" thickBot="1" x14ac:dyDescent="0.25">
      <c r="B26" s="7">
        <v>14</v>
      </c>
      <c r="C26" s="8">
        <f t="shared" si="2"/>
        <v>1323.2263157894738</v>
      </c>
      <c r="D26" s="8">
        <f t="shared" si="1"/>
        <v>1373.8263157894737</v>
      </c>
      <c r="L26" s="35" t="s">
        <v>19</v>
      </c>
      <c r="M26" s="36"/>
      <c r="N26" s="29"/>
      <c r="O26" s="35" t="s">
        <v>18</v>
      </c>
      <c r="P26" s="36"/>
      <c r="Q26" s="29"/>
      <c r="AI26" s="8">
        <f t="shared" si="0"/>
        <v>2199.1578947368421</v>
      </c>
    </row>
    <row r="27" spans="2:35" ht="16.5" customHeight="1" thickBot="1" x14ac:dyDescent="0.25">
      <c r="B27" s="7">
        <v>15</v>
      </c>
      <c r="C27" s="8">
        <f t="shared" si="2"/>
        <v>1422.8052631578948</v>
      </c>
      <c r="D27" s="8">
        <f t="shared" si="1"/>
        <v>1473.4052631578948</v>
      </c>
      <c r="F27" s="23">
        <f>D13</f>
        <v>79.3</v>
      </c>
      <c r="L27" s="35" t="str">
        <f>D3&amp; "mm"</f>
        <v>2000mm</v>
      </c>
      <c r="M27" s="36"/>
      <c r="N27" s="29"/>
      <c r="O27" s="35" t="str">
        <f>D5&amp; "ks"</f>
        <v>20ks</v>
      </c>
      <c r="P27" s="36"/>
      <c r="AI27" s="8">
        <f t="shared" si="0"/>
        <v>2298.7368421052633</v>
      </c>
    </row>
    <row r="28" spans="2:35" ht="16.5" customHeight="1" x14ac:dyDescent="0.2">
      <c r="B28" s="7">
        <v>16</v>
      </c>
      <c r="C28" s="8">
        <f t="shared" si="2"/>
        <v>1522.3842105263159</v>
      </c>
      <c r="D28" s="8">
        <f t="shared" si="1"/>
        <v>1572.9842105263158</v>
      </c>
      <c r="AI28" s="8">
        <f t="shared" si="0"/>
        <v>2398.3157894736842</v>
      </c>
    </row>
    <row r="29" spans="2:35" ht="16.5" customHeight="1" x14ac:dyDescent="0.2">
      <c r="B29" s="7">
        <v>17</v>
      </c>
      <c r="C29" s="8">
        <f t="shared" si="2"/>
        <v>1621.9631578947369</v>
      </c>
      <c r="D29" s="8">
        <f t="shared" si="1"/>
        <v>1672.5631578947368</v>
      </c>
      <c r="AI29" s="8">
        <f t="shared" si="0"/>
        <v>2497.8947368421054</v>
      </c>
    </row>
    <row r="30" spans="2:35" ht="16.5" customHeight="1" x14ac:dyDescent="0.2">
      <c r="B30" s="7">
        <v>18</v>
      </c>
      <c r="C30" s="8">
        <f t="shared" si="2"/>
        <v>1721.542105263158</v>
      </c>
      <c r="D30" s="8">
        <f t="shared" si="1"/>
        <v>1772.1421052631579</v>
      </c>
      <c r="AI30" s="8">
        <f t="shared" si="0"/>
        <v>2597.4736842105262</v>
      </c>
    </row>
    <row r="31" spans="2:35" ht="16.5" customHeight="1" thickBot="1" x14ac:dyDescent="0.25">
      <c r="B31" s="7">
        <v>19</v>
      </c>
      <c r="C31" s="8">
        <f t="shared" si="2"/>
        <v>1821.121052631579</v>
      </c>
      <c r="D31" s="8">
        <f t="shared" si="1"/>
        <v>1871.7210526315789</v>
      </c>
      <c r="I31" s="21"/>
      <c r="AI31" s="8">
        <f t="shared" si="0"/>
        <v>2697.0526315789475</v>
      </c>
    </row>
    <row r="32" spans="2:35" ht="16.5" customHeight="1" thickBot="1" x14ac:dyDescent="0.25">
      <c r="B32" s="7">
        <v>20</v>
      </c>
      <c r="C32" s="8">
        <f t="shared" si="2"/>
        <v>1920.7</v>
      </c>
      <c r="D32" s="8">
        <f t="shared" si="1"/>
        <v>1971.3</v>
      </c>
      <c r="L32" s="35" t="s">
        <v>17</v>
      </c>
      <c r="M32" s="36"/>
    </row>
    <row r="33" spans="2:17" ht="16.5" customHeight="1" thickBot="1" x14ac:dyDescent="0.25">
      <c r="B33" s="7">
        <v>21</v>
      </c>
      <c r="C33" s="8">
        <f t="shared" si="2"/>
        <v>2020.2789473684211</v>
      </c>
      <c r="D33" s="8">
        <f t="shared" si="1"/>
        <v>2070.878947368421</v>
      </c>
      <c r="F33" s="23">
        <f>C13</f>
        <v>28.7</v>
      </c>
      <c r="L33" s="24" t="s">
        <v>26</v>
      </c>
      <c r="M33" s="24" t="s">
        <v>25</v>
      </c>
    </row>
    <row r="34" spans="2:17" ht="16.5" customHeight="1" thickBot="1" x14ac:dyDescent="0.25">
      <c r="B34" s="7">
        <v>22</v>
      </c>
      <c r="C34" s="8">
        <f t="shared" si="2"/>
        <v>2119.8578947368424</v>
      </c>
      <c r="D34" s="8">
        <f t="shared" si="1"/>
        <v>2170.4578947368423</v>
      </c>
      <c r="L34" s="24" t="s">
        <v>23</v>
      </c>
      <c r="M34" s="24" t="s">
        <v>24</v>
      </c>
    </row>
    <row r="35" spans="2:17" ht="16.5" customHeight="1" thickTop="1" x14ac:dyDescent="0.2">
      <c r="B35" s="7">
        <v>23</v>
      </c>
      <c r="C35" s="8">
        <f t="shared" si="2"/>
        <v>2219.4368421052632</v>
      </c>
      <c r="D35" s="8">
        <f t="shared" si="1"/>
        <v>2270.0368421052631</v>
      </c>
      <c r="I35" s="52">
        <f>AM4</f>
        <v>8.4210526315789469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2319.0157894736844</v>
      </c>
      <c r="D36" s="8">
        <f t="shared" si="1"/>
        <v>2369.6157894736843</v>
      </c>
      <c r="I36" s="53"/>
      <c r="L36" s="27"/>
      <c r="M36" s="26"/>
    </row>
    <row r="37" spans="2:17" ht="16.5" customHeight="1" thickTop="1" x14ac:dyDescent="0.2">
      <c r="B37" s="7">
        <v>25</v>
      </c>
      <c r="C37" s="8">
        <f t="shared" si="2"/>
        <v>2418.5947368421052</v>
      </c>
      <c r="D37" s="8">
        <f t="shared" si="1"/>
        <v>2469.1947368421052</v>
      </c>
      <c r="L37" s="27"/>
      <c r="M37" s="26"/>
    </row>
    <row r="38" spans="2:17" ht="16.5" customHeight="1" x14ac:dyDescent="0.2">
      <c r="B38" s="7">
        <v>26</v>
      </c>
      <c r="C38" s="8">
        <f t="shared" si="2"/>
        <v>2518.1736842105265</v>
      </c>
      <c r="D38" s="8">
        <f t="shared" si="1"/>
        <v>2568.7736842105264</v>
      </c>
      <c r="I38" s="54" t="s">
        <v>12</v>
      </c>
      <c r="J38" s="55"/>
      <c r="L38" s="27"/>
      <c r="M38" s="26"/>
    </row>
    <row r="39" spans="2:17" ht="16.5" customHeight="1" x14ac:dyDescent="0.2">
      <c r="B39" s="7">
        <v>27</v>
      </c>
      <c r="C39" s="8">
        <f t="shared" si="2"/>
        <v>2617.7526315789473</v>
      </c>
      <c r="D39" s="8">
        <f t="shared" si="1"/>
        <v>2668.3526315789472</v>
      </c>
      <c r="I39" s="38" t="str">
        <f>IF(I35&gt;=(AG12), "Prekročený maximálny počet lamiel!", "")</f>
        <v/>
      </c>
      <c r="J39" s="39"/>
      <c r="L39" s="27"/>
      <c r="M39" s="26"/>
    </row>
    <row r="40" spans="2:17" ht="16.5" customHeight="1" thickBot="1" x14ac:dyDescent="0.25">
      <c r="I40" s="40"/>
      <c r="J40" s="41"/>
      <c r="L40" s="28"/>
      <c r="M40" s="26"/>
    </row>
    <row r="41" spans="2:17" ht="16.5" customHeight="1" thickBot="1" x14ac:dyDescent="0.25">
      <c r="I41" s="40"/>
      <c r="J41" s="41"/>
      <c r="L41" s="35" t="s">
        <v>18</v>
      </c>
      <c r="M41" s="36"/>
    </row>
    <row r="42" spans="2:17" ht="16.5" customHeight="1" thickBot="1" x14ac:dyDescent="0.25">
      <c r="I42" s="42"/>
      <c r="J42" s="43"/>
      <c r="L42" s="35" t="str">
        <f>(D5*4)&amp; "ks"</f>
        <v>80ks</v>
      </c>
      <c r="M42" s="36"/>
    </row>
    <row r="45" spans="2:17" ht="16.5" customHeight="1" x14ac:dyDescent="0.2">
      <c r="N45" s="37"/>
      <c r="Q45" s="37"/>
    </row>
    <row r="46" spans="2:17" ht="16.5" customHeight="1" x14ac:dyDescent="0.2">
      <c r="N46" s="37"/>
      <c r="Q46" s="37"/>
    </row>
  </sheetData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2024-07-12T06:00:02Z</dcterms:modified>
</cp:coreProperties>
</file>