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"/>
    </mc:Choice>
  </mc:AlternateContent>
  <xr:revisionPtr revIDLastSave="0" documentId="8_{8022BF35-A672-44C7-846E-D98BE2CC4D08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LAZ4" sheetId="9" r:id="rId1"/>
  </sheets>
  <definedNames>
    <definedName name="_xlnm.Print_Area" localSheetId="0">'LAZ4'!$B$10:$D$39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9" l="1"/>
  <c r="F24" i="9" s="1"/>
  <c r="AI5" i="9"/>
  <c r="AM4" i="9"/>
  <c r="AI29" i="9" s="1"/>
  <c r="C38" i="9" s="1"/>
  <c r="D38" i="9" s="1"/>
  <c r="AI9" i="9" l="1"/>
  <c r="C18" i="9" s="1"/>
  <c r="D18" i="9" s="1"/>
  <c r="AI10" i="9"/>
  <c r="C19" i="9" s="1"/>
  <c r="D19" i="9" s="1"/>
  <c r="AI11" i="9"/>
  <c r="C20" i="9" s="1"/>
  <c r="D20" i="9" s="1"/>
  <c r="AI12" i="9"/>
  <c r="C21" i="9" s="1"/>
  <c r="D21" i="9" s="1"/>
  <c r="AI15" i="9"/>
  <c r="C24" i="9" s="1"/>
  <c r="D24" i="9" s="1"/>
  <c r="AI18" i="9"/>
  <c r="C27" i="9" s="1"/>
  <c r="D27" i="9" s="1"/>
  <c r="AI19" i="9"/>
  <c r="C28" i="9" s="1"/>
  <c r="D28" i="9" s="1"/>
  <c r="AI30" i="9"/>
  <c r="C39" i="9" s="1"/>
  <c r="D39" i="9" s="1"/>
  <c r="AI22" i="9"/>
  <c r="C31" i="9" s="1"/>
  <c r="D31" i="9" s="1"/>
  <c r="C14" i="9"/>
  <c r="F16" i="9" s="1"/>
  <c r="AI23" i="9"/>
  <c r="C32" i="9" s="1"/>
  <c r="D32" i="9" s="1"/>
  <c r="AI8" i="9"/>
  <c r="C17" i="9" s="1"/>
  <c r="D17" i="9" s="1"/>
  <c r="AI26" i="9"/>
  <c r="C35" i="9" s="1"/>
  <c r="D35" i="9" s="1"/>
  <c r="AI27" i="9"/>
  <c r="C36" i="9" s="1"/>
  <c r="D36" i="9" s="1"/>
  <c r="AI16" i="9"/>
  <c r="C25" i="9" s="1"/>
  <c r="D25" i="9" s="1"/>
  <c r="D13" i="9"/>
  <c r="F20" i="9" s="1"/>
  <c r="AI20" i="9"/>
  <c r="C29" i="9" s="1"/>
  <c r="D29" i="9" s="1"/>
  <c r="AI13" i="9"/>
  <c r="C22" i="9" s="1"/>
  <c r="D22" i="9" s="1"/>
  <c r="AI24" i="9"/>
  <c r="C33" i="9" s="1"/>
  <c r="D33" i="9" s="1"/>
  <c r="AI28" i="9"/>
  <c r="C37" i="9" s="1"/>
  <c r="D37" i="9" s="1"/>
  <c r="O37" i="9"/>
  <c r="AI17" i="9"/>
  <c r="C26" i="9" s="1"/>
  <c r="D26" i="9" s="1"/>
  <c r="AI31" i="9"/>
  <c r="AI6" i="9"/>
  <c r="C15" i="9" s="1"/>
  <c r="D15" i="9" s="1"/>
  <c r="AI21" i="9"/>
  <c r="C30" i="9" s="1"/>
  <c r="D30" i="9" s="1"/>
  <c r="AI7" i="9"/>
  <c r="C16" i="9" s="1"/>
  <c r="D16" i="9" s="1"/>
  <c r="AI14" i="9"/>
  <c r="C23" i="9" s="1"/>
  <c r="D23" i="9" s="1"/>
  <c r="AI25" i="9"/>
  <c r="C34" i="9" s="1"/>
  <c r="D34" i="9" s="1"/>
  <c r="D14" i="9" l="1"/>
  <c r="F12" i="9" s="1"/>
  <c r="O41" i="9"/>
  <c r="O43" i="9"/>
</calcChain>
</file>

<file path=xl/sharedStrings.xml><?xml version="1.0" encoding="utf-8"?>
<sst xmlns="http://schemas.openxmlformats.org/spreadsheetml/2006/main" count="17" uniqueCount="17">
  <si>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</si>
  <si>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</si>
  <si>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</si>
  <si>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</si>
  <si>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</si>
  <si>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</si>
  <si>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</si>
  <si>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</si>
  <si>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</si>
  <si>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</si>
  <si>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Drážka 1/5(mm)</t>
  </si>
  <si>
    <t>Drážka 5/1(mm)</t>
  </si>
  <si>
    <t>Poznámka</t>
  </si>
  <si>
    <t>[ks ]</t>
  </si>
  <si>
    <r>
      <t>Výška "</t>
    </r>
    <r>
      <rPr>
        <b/>
        <sz val="40"/>
        <color theme="1"/>
        <rFont val="Calibri"/>
        <family val="2"/>
        <charset val="238"/>
        <scheme val="minor"/>
      </rPr>
      <t>UT</t>
    </r>
    <r>
      <rPr>
        <sz val="40"/>
        <color theme="1"/>
        <rFont val="Calibri"/>
        <family val="2"/>
        <charset val="238"/>
        <scheme val="minor"/>
      </rPr>
      <t>" profilu</t>
    </r>
  </si>
  <si>
    <t>Počet lamel</t>
  </si>
  <si>
    <t>Otvory v drážkach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</si>
</sst>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30"/>
      <color rgb="FF92D050"/>
      <name val="Calibri"/>
      <family val="2"/>
      <charset val="238"/>
      <scheme val="minor"/>
    </font>
    <font>
      <sz val="30"/>
      <color theme="1"/>
      <name val="Calibri"/>
      <family val="2"/>
      <charset val="238"/>
      <scheme val="minor"/>
    </font>
    <font>
      <b/>
      <sz val="40"/>
      <color theme="1"/>
      <name val="Calibri"/>
      <family val="2"/>
      <charset val="238"/>
      <scheme val="minor"/>
    </font>
    <font>
      <b/>
      <sz val="30"/>
      <color theme="1"/>
      <name val="Calibri"/>
      <family val="2"/>
      <charset val="238"/>
      <scheme val="minor"/>
    </font>
    <font>
      <sz val="40"/>
      <color theme="1"/>
      <name val="Calibri"/>
      <family val="2"/>
      <charset val="238"/>
      <scheme val="minor"/>
    </font>
    <font>
      <b/>
      <sz val="35"/>
      <color theme="1"/>
      <name val="Calibri"/>
      <family val="2"/>
      <charset val="238"/>
      <scheme val="minor"/>
    </font>
    <font>
      <b/>
      <sz val="60"/>
      <color rgb="FF92D050"/>
      <name val="Calibri"/>
      <family val="2"/>
      <charset val="238"/>
      <scheme val="minor"/>
    </font>
    <font>
      <b/>
      <sz val="50"/>
      <color theme="1" tint="4.9989318521683403E-2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Protection="1">
      <protection hidden="1"/>
    </xf>
    <xf numFmtId="0" fontId="1" fillId="3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left"/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1" fontId="3" fillId="0" borderId="3" xfId="0" applyNumberFormat="1" applyFont="1" applyBorder="1" applyAlignment="1" applyProtection="1">
      <alignment horizontal="center" vertical="center"/>
      <protection hidden="1"/>
    </xf>
    <xf numFmtId="1" fontId="3" fillId="0" borderId="1" xfId="0" applyNumberFormat="1" applyFont="1" applyBorder="1" applyAlignment="1" applyProtection="1">
      <alignment horizontal="center" vertical="center"/>
      <protection hidden="1"/>
    </xf>
    <xf numFmtId="164" fontId="5" fillId="0" borderId="2" xfId="0" applyNumberFormat="1" applyFont="1" applyBorder="1" applyProtection="1">
      <protection hidden="1"/>
    </xf>
    <xf numFmtId="0" fontId="4" fillId="0" borderId="0" xfId="0" applyFont="1" applyProtection="1">
      <protection hidden="1"/>
    </xf>
    <xf numFmtId="0" fontId="5" fillId="3" borderId="2" xfId="0" applyFont="1" applyFill="1" applyBorder="1" applyAlignment="1" applyProtection="1">
      <alignment horizontal="center" vertical="center"/>
      <protection hidden="1"/>
    </xf>
    <xf numFmtId="0" fontId="5" fillId="2" borderId="1" xfId="0" applyFont="1" applyFill="1" applyBorder="1" applyAlignment="1" applyProtection="1">
      <alignment horizontal="left"/>
      <protection hidden="1"/>
    </xf>
    <xf numFmtId="164" fontId="0" fillId="0" borderId="0" xfId="0" applyNumberFormat="1" applyProtection="1">
      <protection hidden="1"/>
    </xf>
    <xf numFmtId="0" fontId="7" fillId="0" borderId="0" xfId="0" applyFont="1" applyProtection="1">
      <protection hidden="1"/>
    </xf>
    <xf numFmtId="0" fontId="9" fillId="0" borderId="4" xfId="0" applyFont="1" applyBorder="1" applyAlignment="1" applyProtection="1">
      <alignment horizontal="center" vertical="center"/>
      <protection hidden="1"/>
    </xf>
    <xf numFmtId="0" fontId="7" fillId="0" borderId="3" xfId="0" applyFont="1" applyBorder="1" applyAlignment="1" applyProtection="1">
      <alignment horizontal="center" vertical="center"/>
      <protection hidden="1"/>
    </xf>
    <xf numFmtId="1" fontId="7" fillId="0" borderId="3" xfId="0" applyNumberFormat="1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1" fontId="7" fillId="0" borderId="1" xfId="0" applyNumberFormat="1" applyFont="1" applyBorder="1" applyAlignment="1" applyProtection="1">
      <alignment horizontal="center" vertical="center"/>
      <protection hidden="1"/>
    </xf>
    <xf numFmtId="0" fontId="5" fillId="0" borderId="0" xfId="0" applyFont="1" applyProtection="1">
      <protection hidden="1"/>
    </xf>
    <xf numFmtId="1" fontId="11" fillId="0" borderId="0" xfId="0" applyNumberFormat="1" applyFont="1" applyProtection="1">
      <protection hidden="1"/>
    </xf>
    <xf numFmtId="0" fontId="11" fillId="0" borderId="0" xfId="0" applyFont="1" applyProtection="1">
      <protection hidden="1"/>
    </xf>
    <xf numFmtId="0" fontId="7" fillId="0" borderId="19" xfId="0" applyFont="1" applyBorder="1" applyProtection="1">
      <protection hidden="1"/>
    </xf>
    <xf numFmtId="0" fontId="7" fillId="0" borderId="20" xfId="0" applyFont="1" applyBorder="1" applyProtection="1">
      <protection hidden="1"/>
    </xf>
    <xf numFmtId="0" fontId="10" fillId="6" borderId="8" xfId="0" applyFont="1" applyFill="1" applyBorder="1" applyAlignment="1" applyProtection="1">
      <alignment horizontal="center" vertical="center"/>
      <protection hidden="1"/>
    </xf>
    <xf numFmtId="0" fontId="8" fillId="6" borderId="10" xfId="0" applyFont="1" applyFill="1" applyBorder="1" applyAlignment="1" applyProtection="1">
      <alignment horizontal="center" vertical="center"/>
      <protection hidden="1"/>
    </xf>
    <xf numFmtId="0" fontId="10" fillId="7" borderId="2" xfId="0" applyFont="1" applyFill="1" applyBorder="1" applyAlignment="1" applyProtection="1">
      <alignment horizontal="center" vertical="center"/>
      <protection hidden="1"/>
    </xf>
    <xf numFmtId="0" fontId="8" fillId="7" borderId="22" xfId="0" applyFont="1" applyFill="1" applyBorder="1" applyAlignment="1" applyProtection="1">
      <alignment horizontal="center" vertical="center"/>
      <protection hidden="1"/>
    </xf>
    <xf numFmtId="0" fontId="9" fillId="6" borderId="5" xfId="0" applyFont="1" applyFill="1" applyBorder="1" applyAlignment="1" applyProtection="1">
      <alignment horizontal="center" vertical="center"/>
      <protection hidden="1"/>
    </xf>
    <xf numFmtId="0" fontId="4" fillId="6" borderId="0" xfId="0" applyFont="1" applyFill="1" applyProtection="1">
      <protection hidden="1"/>
    </xf>
    <xf numFmtId="0" fontId="9" fillId="7" borderId="9" xfId="0" applyFont="1" applyFill="1" applyBorder="1" applyAlignment="1" applyProtection="1">
      <alignment horizontal="center" vertical="center" wrapText="1"/>
      <protection hidden="1"/>
    </xf>
    <xf numFmtId="0" fontId="9" fillId="7" borderId="6" xfId="0" applyFont="1" applyFill="1" applyBorder="1" applyAlignment="1" applyProtection="1">
      <alignment horizontal="center" vertical="center" wrapText="1"/>
      <protection hidden="1"/>
    </xf>
    <xf numFmtId="0" fontId="9" fillId="7" borderId="10" xfId="0" applyFont="1" applyFill="1" applyBorder="1" applyAlignment="1" applyProtection="1">
      <alignment horizontal="center" vertical="center" wrapText="1"/>
      <protection hidden="1"/>
    </xf>
    <xf numFmtId="0" fontId="9" fillId="7" borderId="7" xfId="0" applyFont="1" applyFill="1" applyBorder="1" applyAlignment="1" applyProtection="1">
      <alignment horizontal="center" vertical="center" wrapText="1"/>
      <protection hidden="1"/>
    </xf>
    <xf numFmtId="164" fontId="6" fillId="0" borderId="0" xfId="0" applyNumberFormat="1" applyFont="1" applyAlignment="1" applyProtection="1">
      <alignment horizontal="left" vertical="center"/>
      <protection hidden="1"/>
    </xf>
    <xf numFmtId="164" fontId="12" fillId="0" borderId="11" xfId="0" applyNumberFormat="1" applyFont="1" applyBorder="1" applyAlignment="1" applyProtection="1">
      <alignment horizontal="left" vertical="center"/>
      <protection hidden="1"/>
    </xf>
    <xf numFmtId="164" fontId="12" fillId="0" borderId="12" xfId="0" applyNumberFormat="1" applyFont="1" applyBorder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3" fillId="5" borderId="21" xfId="0" applyFont="1" applyFill="1" applyBorder="1" applyAlignment="1" applyProtection="1">
      <alignment horizontal="center" vertical="center"/>
      <protection locked="0"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sv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660489</xdr:colOff>
      <xdr:row>8</xdr:row>
      <xdr:rowOff>210910</xdr:rowOff>
    </xdr:from>
    <xdr:to>
      <xdr:col>13</xdr:col>
      <xdr:colOff>629738</xdr:colOff>
      <xdr:row>29</xdr:row>
      <xdr:rowOff>3297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8A120311-2711-47C8-B1D2-63EF3775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713424" y="3293200"/>
          <a:ext cx="8305529" cy="10407048"/>
        </a:xfrm>
        <a:prstGeom prst="rect">
          <a:avLst/>
        </a:prstGeom>
      </xdr:spPr>
    </xdr:pic>
    <xdr:clientData/>
  </xdr:twoCellAnchor>
  <xdr:twoCellAnchor>
    <xdr:from>
      <xdr:col>8</xdr:col>
      <xdr:colOff>1243708</xdr:colOff>
      <xdr:row>15</xdr:row>
      <xdr:rowOff>401819</xdr:rowOff>
    </xdr:from>
    <xdr:to>
      <xdr:col>11</xdr:col>
      <xdr:colOff>213695</xdr:colOff>
      <xdr:row>17</xdr:row>
      <xdr:rowOff>26202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5161A15E-B088-43AD-9578-064BEDC6289B}"/>
            </a:ext>
          </a:extLst>
        </xdr:cNvPr>
        <xdr:cNvSpPr txBox="1"/>
      </xdr:nvSpPr>
      <xdr:spPr>
        <a:xfrm>
          <a:off x="15660748" y="6951209"/>
          <a:ext cx="2970487" cy="76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1. lamely</a:t>
          </a:r>
          <a:endParaRPr lang="sk-SK" sz="3000" b="1"/>
        </a:p>
      </xdr:txBody>
    </xdr:sp>
    <xdr:clientData/>
  </xdr:twoCellAnchor>
  <xdr:twoCellAnchor>
    <xdr:from>
      <xdr:col>4</xdr:col>
      <xdr:colOff>152400</xdr:colOff>
      <xdr:row>3</xdr:row>
      <xdr:rowOff>294409</xdr:rowOff>
    </xdr:from>
    <xdr:to>
      <xdr:col>8</xdr:col>
      <xdr:colOff>554182</xdr:colOff>
      <xdr:row>3</xdr:row>
      <xdr:rowOff>358140</xdr:rowOff>
    </xdr:to>
    <xdr:cxnSp macro="">
      <xdr:nvCxnSpPr>
        <xdr:cNvPr id="4" name="Rovná spojovacia šípka 3">
          <a:extLst>
            <a:ext uri="{FF2B5EF4-FFF2-40B4-BE49-F238E27FC236}">
              <a16:creationId xmlns:a16="http://schemas.microsoft.com/office/drawing/2014/main" id="{D6633F20-1AE3-40C1-A523-B5D9240C7E53}"/>
            </a:ext>
          </a:extLst>
        </xdr:cNvPr>
        <xdr:cNvCxnSpPr/>
      </xdr:nvCxnSpPr>
      <xdr:spPr>
        <a:xfrm flipV="1">
          <a:off x="10772775" y="1130704"/>
          <a:ext cx="4198447" cy="694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428287</xdr:colOff>
      <xdr:row>5</xdr:row>
      <xdr:rowOff>8608</xdr:rowOff>
    </xdr:from>
    <xdr:to>
      <xdr:col>12</xdr:col>
      <xdr:colOff>520572</xdr:colOff>
      <xdr:row>7</xdr:row>
      <xdr:rowOff>164690</xdr:rowOff>
    </xdr:to>
    <xdr:sp macro="" textlink="">
      <xdr:nvSpPr>
        <xdr:cNvPr id="5" name="BlokTextu 4">
          <a:extLst>
            <a:ext uri="{FF2B5EF4-FFF2-40B4-BE49-F238E27FC236}">
              <a16:creationId xmlns:a16="http://schemas.microsoft.com/office/drawing/2014/main" id="{88F7A9F3-0AAE-41CF-8DEC-E8DDBB9AD543}"/>
            </a:ext>
          </a:extLst>
        </xdr:cNvPr>
        <xdr:cNvSpPr txBox="1"/>
      </xdr:nvSpPr>
      <xdr:spPr>
        <a:xfrm>
          <a:off x="14155717" y="2182213"/>
          <a:ext cx="6134945" cy="8056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      Levý</a:t>
          </a:r>
        </a:p>
      </xdr:txBody>
    </xdr:sp>
    <xdr:clientData/>
  </xdr:twoCellAnchor>
  <xdr:twoCellAnchor>
    <xdr:from>
      <xdr:col>4</xdr:col>
      <xdr:colOff>173083</xdr:colOff>
      <xdr:row>3</xdr:row>
      <xdr:rowOff>294409</xdr:rowOff>
    </xdr:from>
    <xdr:to>
      <xdr:col>8</xdr:col>
      <xdr:colOff>554182</xdr:colOff>
      <xdr:row>4</xdr:row>
      <xdr:rowOff>381000</xdr:rowOff>
    </xdr:to>
    <xdr:cxnSp macro="">
      <xdr:nvCxnSpPr>
        <xdr:cNvPr id="6" name="Rovná spojovacia šípka 5">
          <a:extLst>
            <a:ext uri="{FF2B5EF4-FFF2-40B4-BE49-F238E27FC236}">
              <a16:creationId xmlns:a16="http://schemas.microsoft.com/office/drawing/2014/main" id="{44C07377-C032-4A18-A253-7C8663F52A96}"/>
            </a:ext>
          </a:extLst>
        </xdr:cNvPr>
        <xdr:cNvCxnSpPr/>
      </xdr:nvCxnSpPr>
      <xdr:spPr>
        <a:xfrm flipV="1">
          <a:off x="10789648" y="1130704"/>
          <a:ext cx="4181574" cy="755246"/>
        </a:xfrm>
        <a:prstGeom prst="straightConnector1">
          <a:avLst/>
        </a:prstGeom>
        <a:ln w="1016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1249740</xdr:colOff>
      <xdr:row>7</xdr:row>
      <xdr:rowOff>88837</xdr:rowOff>
    </xdr:from>
    <xdr:to>
      <xdr:col>11</xdr:col>
      <xdr:colOff>443729</xdr:colOff>
      <xdr:row>9</xdr:row>
      <xdr:rowOff>462234</xdr:rowOff>
    </xdr:to>
    <xdr:sp macro="" textlink="">
      <xdr:nvSpPr>
        <xdr:cNvPr id="7" name="BlokTextu 6">
          <a:extLst>
            <a:ext uri="{FF2B5EF4-FFF2-40B4-BE49-F238E27FC236}">
              <a16:creationId xmlns:a16="http://schemas.microsoft.com/office/drawing/2014/main" id="{FAAC1262-6C69-49FE-85FE-376B30564EE1}"/>
            </a:ext>
          </a:extLst>
        </xdr:cNvPr>
        <xdr:cNvSpPr txBox="1"/>
      </xdr:nvSpPr>
      <xdr:spPr>
        <a:xfrm>
          <a:off x="15668685" y="2912047"/>
          <a:ext cx="3192584" cy="9144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000" b="1"/>
            <a:t>Hrana</a:t>
          </a:r>
          <a:r>
            <a:rPr lang="sk-SK" sz="3000" b="1" baseline="0"/>
            <a:t> 2. lamely</a:t>
          </a:r>
          <a:endParaRPr lang="sk-SK" sz="3000" b="1"/>
        </a:p>
      </xdr:txBody>
    </xdr:sp>
    <xdr:clientData/>
  </xdr:twoCellAnchor>
  <xdr:twoCellAnchor>
    <xdr:from>
      <xdr:col>13</xdr:col>
      <xdr:colOff>896670</xdr:colOff>
      <xdr:row>3</xdr:row>
      <xdr:rowOff>217060</xdr:rowOff>
    </xdr:from>
    <xdr:to>
      <xdr:col>15</xdr:col>
      <xdr:colOff>857250</xdr:colOff>
      <xdr:row>31</xdr:row>
      <xdr:rowOff>23812</xdr:rowOff>
    </xdr:to>
    <xdr:sp macro="" textlink="">
      <xdr:nvSpPr>
        <xdr:cNvPr id="8" name="BlokTextu 7">
          <a:extLst>
            <a:ext uri="{FF2B5EF4-FFF2-40B4-BE49-F238E27FC236}">
              <a16:creationId xmlns:a16="http://schemas.microsoft.com/office/drawing/2014/main" id="{CB2EA8FE-F7E0-40F0-A213-8D7BC7576FEE}"/>
            </a:ext>
          </a:extLst>
        </xdr:cNvPr>
        <xdr:cNvSpPr txBox="1"/>
      </xdr:nvSpPr>
      <xdr:spPr>
        <a:xfrm>
          <a:off x="20637233" y="1098123"/>
          <a:ext cx="7461517" cy="1397518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 výpočet roztečí děr pro montáž lamel doplníme do tabulky </a:t>
          </a:r>
          <a:r>
            <a:rPr lang="sk-SK" sz="3600" b="1" baseline="0"/>
            <a:t>"výšku UT profilu</a:t>
          </a:r>
          <a:r>
            <a:rPr lang="sk-SK" sz="3600" baseline="0"/>
            <a:t>" a požadovaný počet lamel v "</a:t>
          </a:r>
          <a:r>
            <a:rPr lang="sk-SK" sz="3600" b="1" baseline="0"/>
            <a:t>U</a:t>
          </a:r>
          <a:r>
            <a:rPr lang="sk-SK" sz="3600" b="0" baseline="0"/>
            <a:t>" anebo </a:t>
          </a:r>
          <a:r>
            <a:rPr lang="sk-SK" sz="3600" b="1" baseline="0"/>
            <a:t>"UT"</a:t>
          </a:r>
          <a:r>
            <a:rPr lang="sk-SK" sz="3600" baseline="0"/>
            <a:t> profilu. </a:t>
          </a:r>
        </a:p>
        <a:p>
          <a:pPr lvl="0"/>
          <a:endParaRPr lang="sk-SK" sz="36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lang="cs-CZ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roztečí děr </a:t>
          </a:r>
          <a:r>
            <a:rPr lang="cs-CZ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 </a:t>
          </a:r>
          <a:r>
            <a:rPr lang="cs-CZ" sz="36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překrytí lamel </a:t>
          </a:r>
          <a:r>
            <a:rPr lang="sk-SK" sz="36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  <a:endParaRPr lang="sk-SK" sz="3600">
            <a:effectLst/>
          </a:endParaRPr>
        </a:p>
        <a:p>
          <a:pPr lvl="0"/>
          <a:endParaRPr lang="sk-SK" sz="3600" baseline="0"/>
        </a:p>
        <a:p>
          <a:pPr lvl="0"/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U výplně </a:t>
          </a:r>
          <a:r>
            <a:rPr lang="sk-SK" sz="3600" b="1" baseline="0"/>
            <a:t>AL-LAZ4</a:t>
          </a:r>
          <a:r>
            <a:rPr lang="sk-SK" sz="3600" baseline="0"/>
            <a:t>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pro vyznačení otvorů a uchycení lamel do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  <a:r>
            <a:rPr lang="sk-SK" sz="3600" baseline="0"/>
            <a:t> použijeme </a:t>
          </a:r>
          <a:r>
            <a:rPr lang="sk-SK" sz="3600" b="1" baseline="0">
              <a:solidFill>
                <a:srgbClr val="FF0000"/>
              </a:solidFill>
            </a:rPr>
            <a:t>první</a:t>
          </a:r>
          <a:r>
            <a:rPr lang="sk-SK" sz="3600" baseline="0"/>
            <a:t> a </a:t>
          </a:r>
          <a:r>
            <a:rPr lang="sk-SK" sz="3600" b="1" baseline="0">
              <a:solidFill>
                <a:srgbClr val="FF0000"/>
              </a:solidFill>
            </a:rPr>
            <a:t>pátou </a:t>
          </a:r>
          <a:r>
            <a:rPr lang="sk-SK" sz="3600" baseline="0"/>
            <a:t>drážku, </a:t>
          </a: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lang="sk-SK" sz="3600" b="1" baseline="0"/>
            <a:t>AL-U50</a:t>
          </a:r>
          <a:r>
            <a:rPr lang="sk-SK" sz="3600" baseline="0"/>
            <a:t> a </a:t>
          </a:r>
          <a:r>
            <a:rPr lang="sk-SK" sz="3600" b="1" baseline="0"/>
            <a:t>AL-UT50</a:t>
          </a:r>
        </a:p>
        <a:p>
          <a:pPr lvl="0"/>
          <a:endParaRPr lang="sk-SK" sz="360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Z tabulky vybereme vypočítané hodnoty ze sloupce "Drážka" a postupně podle hodnot vyznačíme body pro otvory v příslušné drážce až po poslední lamelu. Díry značíme od začátku 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anebo 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UT</a:t>
          </a:r>
          <a:r>
            <a:rPr lang="sk-SK" sz="3600" baseline="0">
              <a:solidFill>
                <a:schemeClr val="dk1"/>
              </a:solidFill>
              <a:latin typeface="+mn-lt"/>
              <a:ea typeface="+mn-ea"/>
              <a:cs typeface="+mn-cs"/>
            </a:rPr>
            <a:t>" profilu. </a:t>
          </a:r>
        </a:p>
        <a:p>
          <a:pPr lvl="0"/>
          <a:endParaRPr lang="sk-SK" sz="3600" baseline="0"/>
        </a:p>
      </xdr:txBody>
    </xdr:sp>
    <xdr:clientData/>
  </xdr:twoCellAnchor>
  <xdr:twoCellAnchor>
    <xdr:from>
      <xdr:col>13</xdr:col>
      <xdr:colOff>1171714</xdr:colOff>
      <xdr:row>34</xdr:row>
      <xdr:rowOff>64810</xdr:rowOff>
    </xdr:from>
    <xdr:to>
      <xdr:col>15</xdr:col>
      <xdr:colOff>1362024</xdr:colOff>
      <xdr:row>35</xdr:row>
      <xdr:rowOff>332639</xdr:rowOff>
    </xdr:to>
    <xdr:sp macro="" textlink="">
      <xdr:nvSpPr>
        <xdr:cNvPr id="9" name="BlokTextu 8">
          <a:extLst>
            <a:ext uri="{FF2B5EF4-FFF2-40B4-BE49-F238E27FC236}">
              <a16:creationId xmlns:a16="http://schemas.microsoft.com/office/drawing/2014/main" id="{4C39AB93-8715-486D-9D44-A1EB39389DA2}"/>
            </a:ext>
          </a:extLst>
        </xdr:cNvPr>
        <xdr:cNvSpPr txBox="1"/>
      </xdr:nvSpPr>
      <xdr:spPr>
        <a:xfrm>
          <a:off x="20912277" y="16566873"/>
          <a:ext cx="7691247" cy="7678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4000" b="1">
              <a:solidFill>
                <a:schemeClr val="tx1"/>
              </a:solidFill>
            </a:rPr>
            <a:t>Reálně (vypočítané)</a:t>
          </a:r>
          <a:r>
            <a:rPr lang="sk-SK" sz="4000" b="1" baseline="0">
              <a:solidFill>
                <a:schemeClr val="tx1"/>
              </a:solidFill>
            </a:rPr>
            <a:t> </a:t>
          </a:r>
          <a:r>
            <a:rPr lang="sk-SK" sz="40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5</xdr:col>
      <xdr:colOff>772602</xdr:colOff>
      <xdr:row>43</xdr:row>
      <xdr:rowOff>521983</xdr:rowOff>
    </xdr:from>
    <xdr:to>
      <xdr:col>13</xdr:col>
      <xdr:colOff>593863</xdr:colOff>
      <xdr:row>47</xdr:row>
      <xdr:rowOff>28149</xdr:rowOff>
    </xdr:to>
    <xdr:sp macro="" textlink="">
      <xdr:nvSpPr>
        <xdr:cNvPr id="10" name="BlokTextu 9">
          <a:extLst>
            <a:ext uri="{FF2B5EF4-FFF2-40B4-BE49-F238E27FC236}">
              <a16:creationId xmlns:a16="http://schemas.microsoft.com/office/drawing/2014/main" id="{CB53A99F-C8AC-4D68-B012-79ADD8DD7675}"/>
            </a:ext>
          </a:extLst>
        </xdr:cNvPr>
        <xdr:cNvSpPr txBox="1"/>
      </xdr:nvSpPr>
      <xdr:spPr>
        <a:xfrm>
          <a:off x="12440727" y="22096108"/>
          <a:ext cx="7893699" cy="7206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>
              <a:solidFill>
                <a:schemeClr val="tx1"/>
              </a:solidFill>
            </a:rPr>
            <a:t>Vzorové</a:t>
          </a:r>
          <a:r>
            <a:rPr lang="sk-SK" sz="3500" b="1" baseline="0">
              <a:solidFill>
                <a:schemeClr val="tx1"/>
              </a:solidFill>
            </a:rPr>
            <a:t> m</a:t>
          </a:r>
          <a:r>
            <a:rPr lang="sk-SK" sz="3500" b="1">
              <a:solidFill>
                <a:schemeClr val="tx1"/>
              </a:solidFill>
            </a:rPr>
            <a:t>odely</a:t>
          </a:r>
          <a:r>
            <a:rPr lang="sk-SK" sz="3500" b="1" baseline="0">
              <a:solidFill>
                <a:schemeClr val="tx1"/>
              </a:solidFill>
            </a:rPr>
            <a:t> překrytí (-10, 0, 10mm)</a:t>
          </a:r>
          <a:endParaRPr lang="sk-SK" sz="3500" b="1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662209</xdr:colOff>
      <xdr:row>2</xdr:row>
      <xdr:rowOff>245377</xdr:rowOff>
    </xdr:from>
    <xdr:to>
      <xdr:col>13</xdr:col>
      <xdr:colOff>54020</xdr:colOff>
      <xdr:row>4</xdr:row>
      <xdr:rowOff>71437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8AB3078F-6F26-441B-878D-59A3688E28C5}"/>
            </a:ext>
          </a:extLst>
        </xdr:cNvPr>
        <xdr:cNvSpPr txBox="1"/>
      </xdr:nvSpPr>
      <xdr:spPr>
        <a:xfrm>
          <a:off x="15086869" y="754012"/>
          <a:ext cx="5363986" cy="82047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5000" b="1">
              <a:solidFill>
                <a:srgbClr val="FF0000"/>
              </a:solidFill>
            </a:rPr>
            <a:t>Doplňte</a:t>
          </a:r>
          <a:r>
            <a:rPr lang="sk-SK" sz="5000" b="1" baseline="0">
              <a:solidFill>
                <a:srgbClr val="FF0000"/>
              </a:solidFill>
            </a:rPr>
            <a:t> hodnoty</a:t>
          </a:r>
          <a:endParaRPr lang="sk-SK" sz="50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1921393</xdr:colOff>
      <xdr:row>12</xdr:row>
      <xdr:rowOff>249346</xdr:rowOff>
    </xdr:from>
    <xdr:to>
      <xdr:col>5</xdr:col>
      <xdr:colOff>231322</xdr:colOff>
      <xdr:row>19</xdr:row>
      <xdr:rowOff>340179</xdr:rowOff>
    </xdr:to>
    <xdr:sp macro="" textlink="">
      <xdr:nvSpPr>
        <xdr:cNvPr id="12" name="Voľný tvar: obrazec 11">
          <a:extLst>
            <a:ext uri="{FF2B5EF4-FFF2-40B4-BE49-F238E27FC236}">
              <a16:creationId xmlns:a16="http://schemas.microsoft.com/office/drawing/2014/main" id="{3E749F68-94E2-48AF-8390-BFE579AE1C96}"/>
            </a:ext>
          </a:extLst>
        </xdr:cNvPr>
        <xdr:cNvSpPr/>
      </xdr:nvSpPr>
      <xdr:spPr>
        <a:xfrm>
          <a:off x="9592828" y="5169961"/>
          <a:ext cx="2687619" cy="3837968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508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1826064</xdr:colOff>
      <xdr:row>12</xdr:row>
      <xdr:rowOff>396399</xdr:rowOff>
    </xdr:from>
    <xdr:to>
      <xdr:col>5</xdr:col>
      <xdr:colOff>176893</xdr:colOff>
      <xdr:row>23</xdr:row>
      <xdr:rowOff>381000</xdr:rowOff>
    </xdr:to>
    <xdr:sp macro="" textlink="">
      <xdr:nvSpPr>
        <xdr:cNvPr id="13" name="Voľný tvar: obrazec 12">
          <a:extLst>
            <a:ext uri="{FF2B5EF4-FFF2-40B4-BE49-F238E27FC236}">
              <a16:creationId xmlns:a16="http://schemas.microsoft.com/office/drawing/2014/main" id="{B266807B-4044-44E4-AE28-BA68A5C0B473}"/>
            </a:ext>
          </a:extLst>
        </xdr:cNvPr>
        <xdr:cNvSpPr/>
      </xdr:nvSpPr>
      <xdr:spPr>
        <a:xfrm>
          <a:off x="6540939" y="5324634"/>
          <a:ext cx="5681269" cy="5752941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508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3</xdr:col>
      <xdr:colOff>1914799</xdr:colOff>
      <xdr:row>11</xdr:row>
      <xdr:rowOff>406038</xdr:rowOff>
    </xdr:from>
    <xdr:to>
      <xdr:col>5</xdr:col>
      <xdr:colOff>163287</xdr:colOff>
      <xdr:row>13</xdr:row>
      <xdr:rowOff>284118</xdr:rowOff>
    </xdr:to>
    <xdr:sp macro="" textlink="">
      <xdr:nvSpPr>
        <xdr:cNvPr id="14" name="Voľný tvar: obrazec 13">
          <a:extLst>
            <a:ext uri="{FF2B5EF4-FFF2-40B4-BE49-F238E27FC236}">
              <a16:creationId xmlns:a16="http://schemas.microsoft.com/office/drawing/2014/main" id="{D11D499C-C106-4A41-A18C-D935FE261ED7}"/>
            </a:ext>
          </a:extLst>
        </xdr:cNvPr>
        <xdr:cNvSpPr/>
      </xdr:nvSpPr>
      <xdr:spPr>
        <a:xfrm>
          <a:off x="9584329" y="4745628"/>
          <a:ext cx="2629988" cy="1038225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15</xdr:col>
      <xdr:colOff>1882506</xdr:colOff>
      <xdr:row>1</xdr:row>
      <xdr:rowOff>93236</xdr:rowOff>
    </xdr:from>
    <xdr:to>
      <xdr:col>46</xdr:col>
      <xdr:colOff>452436</xdr:colOff>
      <xdr:row>17</xdr:row>
      <xdr:rowOff>11432</xdr:rowOff>
    </xdr:to>
    <xdr:sp macro="" textlink="">
      <xdr:nvSpPr>
        <xdr:cNvPr id="15" name="BlokTextu 14">
          <a:extLst>
            <a:ext uri="{FF2B5EF4-FFF2-40B4-BE49-F238E27FC236}">
              <a16:creationId xmlns:a16="http://schemas.microsoft.com/office/drawing/2014/main" id="{43156C13-D7ED-434E-8556-CA404E96E983}"/>
            </a:ext>
          </a:extLst>
        </xdr:cNvPr>
        <xdr:cNvSpPr txBox="1"/>
      </xdr:nvSpPr>
      <xdr:spPr>
        <a:xfrm>
          <a:off x="29124006" y="283736"/>
          <a:ext cx="16500743" cy="7585821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</a:t>
          </a:r>
          <a:r>
            <a:rPr lang="sk-SK" sz="3600" b="1" baseline="0"/>
            <a:t>AL-LAZ4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je nutné během značení bodů pro otvory rozlišovat pravý a levý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/>
            <a:t>" profil.</a:t>
          </a:r>
        </a:p>
        <a:p>
          <a:pPr lvl="0"/>
          <a:endParaRPr lang="sk-SK" sz="3600" b="0" baseline="0"/>
        </a:p>
        <a:p>
          <a:pPr lvl="0"/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Při montáži lamel do levého </a:t>
          </a:r>
          <a:r>
            <a:rPr lang="sk-SK" sz="3600" b="0" baseline="0"/>
            <a:t>"</a:t>
          </a:r>
          <a:r>
            <a:rPr lang="sk-SK" sz="3600" b="1" baseline="0"/>
            <a:t>U</a:t>
          </a:r>
          <a:r>
            <a:rPr lang="sk-SK" sz="3600" b="0" baseline="0"/>
            <a:t>" a "</a:t>
          </a:r>
          <a:r>
            <a:rPr lang="sk-SK" sz="3600" b="1" baseline="0"/>
            <a:t>UT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"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profilu je nutné použít hodnoty v opačném pořadí.</a:t>
          </a:r>
          <a:endParaRPr lang="sk-SK" sz="3600" b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15</xdr:col>
      <xdr:colOff>1942515</xdr:colOff>
      <xdr:row>18</xdr:row>
      <xdr:rowOff>89427</xdr:rowOff>
    </xdr:from>
    <xdr:to>
      <xdr:col>44</xdr:col>
      <xdr:colOff>238124</xdr:colOff>
      <xdr:row>23</xdr:row>
      <xdr:rowOff>71439</xdr:rowOff>
    </xdr:to>
    <xdr:sp macro="" textlink="">
      <xdr:nvSpPr>
        <xdr:cNvPr id="16" name="BlokTextu 15">
          <a:extLst>
            <a:ext uri="{FF2B5EF4-FFF2-40B4-BE49-F238E27FC236}">
              <a16:creationId xmlns:a16="http://schemas.microsoft.com/office/drawing/2014/main" id="{2716D249-1461-4A9C-A9EE-69D69D485F62}"/>
            </a:ext>
          </a:extLst>
        </xdr:cNvPr>
        <xdr:cNvSpPr txBox="1"/>
      </xdr:nvSpPr>
      <xdr:spPr>
        <a:xfrm>
          <a:off x="29184015" y="8447615"/>
          <a:ext cx="14988172" cy="255376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Pořadí hodnot pro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1/5, Drážka 5/1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Pořadí hodnot pro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Levý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5/1, Drážka 1/5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>
    <xdr:from>
      <xdr:col>16</xdr:col>
      <xdr:colOff>950529</xdr:colOff>
      <xdr:row>7</xdr:row>
      <xdr:rowOff>38817</xdr:rowOff>
    </xdr:from>
    <xdr:to>
      <xdr:col>20</xdr:col>
      <xdr:colOff>497032</xdr:colOff>
      <xdr:row>9</xdr:row>
      <xdr:rowOff>248239</xdr:rowOff>
    </xdr:to>
    <xdr:sp macro="" textlink="">
      <xdr:nvSpPr>
        <xdr:cNvPr id="17" name="BlokTextu 16">
          <a:extLst>
            <a:ext uri="{FF2B5EF4-FFF2-40B4-BE49-F238E27FC236}">
              <a16:creationId xmlns:a16="http://schemas.microsoft.com/office/drawing/2014/main" id="{30C7E5FD-3208-40C6-9D94-1A3E5943C650}"/>
            </a:ext>
          </a:extLst>
        </xdr:cNvPr>
        <xdr:cNvSpPr txBox="1"/>
      </xdr:nvSpPr>
      <xdr:spPr>
        <a:xfrm>
          <a:off x="31097154" y="2896317"/>
          <a:ext cx="5737753" cy="8285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3500" b="1"/>
            <a:t>Pravý                              Levý</a:t>
          </a:r>
        </a:p>
      </xdr:txBody>
    </xdr:sp>
    <xdr:clientData/>
  </xdr:twoCellAnchor>
  <xdr:twoCellAnchor editAs="oneCell">
    <xdr:from>
      <xdr:col>5</xdr:col>
      <xdr:colOff>352802</xdr:colOff>
      <xdr:row>29</xdr:row>
      <xdr:rowOff>71437</xdr:rowOff>
    </xdr:from>
    <xdr:to>
      <xdr:col>13</xdr:col>
      <xdr:colOff>1071563</xdr:colOff>
      <xdr:row>43</xdr:row>
      <xdr:rowOff>523873</xdr:rowOff>
    </xdr:to>
    <xdr:pic>
      <xdr:nvPicPr>
        <xdr:cNvPr id="20" name="Grafický objekt 19">
          <a:extLst>
            <a:ext uri="{FF2B5EF4-FFF2-40B4-BE49-F238E27FC236}">
              <a16:creationId xmlns:a16="http://schemas.microsoft.com/office/drawing/2014/main" id="{A61414D6-A35F-4DBF-AB73-7C9D83634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020927" y="14073187"/>
          <a:ext cx="8791199" cy="8024810"/>
        </a:xfrm>
        <a:prstGeom prst="rect">
          <a:avLst/>
        </a:prstGeom>
      </xdr:spPr>
    </xdr:pic>
    <xdr:clientData/>
  </xdr:twoCellAnchor>
  <xdr:twoCellAnchor>
    <xdr:from>
      <xdr:col>2</xdr:col>
      <xdr:colOff>1809749</xdr:colOff>
      <xdr:row>13</xdr:row>
      <xdr:rowOff>445226</xdr:rowOff>
    </xdr:from>
    <xdr:to>
      <xdr:col>5</xdr:col>
      <xdr:colOff>217714</xdr:colOff>
      <xdr:row>15</xdr:row>
      <xdr:rowOff>398417</xdr:rowOff>
    </xdr:to>
    <xdr:sp macro="" textlink="">
      <xdr:nvSpPr>
        <xdr:cNvPr id="21" name="Voľný tvar: obrazec 20">
          <a:extLst>
            <a:ext uri="{FF2B5EF4-FFF2-40B4-BE49-F238E27FC236}">
              <a16:creationId xmlns:a16="http://schemas.microsoft.com/office/drawing/2014/main" id="{AEAA1B6E-0AE2-47B9-A52C-2D51E4F3FFC2}"/>
            </a:ext>
          </a:extLst>
        </xdr:cNvPr>
        <xdr:cNvSpPr/>
      </xdr:nvSpPr>
      <xdr:spPr>
        <a:xfrm>
          <a:off x="6528434" y="5937341"/>
          <a:ext cx="5736500" cy="1018086"/>
        </a:xfrm>
        <a:custGeom>
          <a:avLst/>
          <a:gdLst>
            <a:gd name="connsiteX0" fmla="*/ 0 w 5742215"/>
            <a:gd name="connsiteY0" fmla="*/ 0 h 3224892"/>
            <a:gd name="connsiteX1" fmla="*/ 4544786 w 5742215"/>
            <a:gd name="connsiteY1" fmla="*/ 0 h 3224892"/>
            <a:gd name="connsiteX2" fmla="*/ 4544786 w 5742215"/>
            <a:gd name="connsiteY2" fmla="*/ 3224892 h 3224892"/>
            <a:gd name="connsiteX3" fmla="*/ 5742215 w 5742215"/>
            <a:gd name="connsiteY3" fmla="*/ 3224892 h 322489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5742215" h="3224892">
              <a:moveTo>
                <a:pt x="0" y="0"/>
              </a:moveTo>
              <a:lnTo>
                <a:pt x="4544786" y="0"/>
              </a:lnTo>
              <a:lnTo>
                <a:pt x="4544786" y="3224892"/>
              </a:lnTo>
              <a:lnTo>
                <a:pt x="5742215" y="3224892"/>
              </a:lnTo>
            </a:path>
          </a:pathLst>
        </a:custGeom>
        <a:noFill/>
        <a:ln w="508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 editAs="oneCell">
    <xdr:from>
      <xdr:col>15</xdr:col>
      <xdr:colOff>1752599</xdr:colOff>
      <xdr:row>8</xdr:row>
      <xdr:rowOff>227215</xdr:rowOff>
    </xdr:from>
    <xdr:to>
      <xdr:col>41</xdr:col>
      <xdr:colOff>245301</xdr:colOff>
      <xdr:row>18</xdr:row>
      <xdr:rowOff>394249</xdr:rowOff>
    </xdr:to>
    <xdr:pic>
      <xdr:nvPicPr>
        <xdr:cNvPr id="23" name="Grafický objekt 22">
          <a:extLst>
            <a:ext uri="{FF2B5EF4-FFF2-40B4-BE49-F238E27FC236}">
              <a16:creationId xmlns:a16="http://schemas.microsoft.com/office/drawing/2014/main" id="{4E98BF6D-3617-BE19-62E9-2968C4DB5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29851349" y="3418090"/>
          <a:ext cx="13542202" cy="5239097"/>
        </a:xfrm>
        <a:prstGeom prst="rect">
          <a:avLst/>
        </a:prstGeom>
      </xdr:spPr>
    </xdr:pic>
    <xdr:clientData/>
  </xdr:twoCellAnchor>
  <xdr:twoCellAnchor editAs="oneCell">
    <xdr:from>
      <xdr:col>1</xdr:col>
      <xdr:colOff>2452689</xdr:colOff>
      <xdr:row>49</xdr:row>
      <xdr:rowOff>142875</xdr:rowOff>
    </xdr:from>
    <xdr:to>
      <xdr:col>4</xdr:col>
      <xdr:colOff>24871</xdr:colOff>
      <xdr:row>71</xdr:row>
      <xdr:rowOff>48197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3CCDA86B-29C1-4A70-BE75-335AD5F7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38439" y="23360063"/>
          <a:ext cx="7573432" cy="4096322"/>
        </a:xfrm>
        <a:prstGeom prst="rect">
          <a:avLst/>
        </a:prstGeom>
      </xdr:spPr>
    </xdr:pic>
    <xdr:clientData/>
  </xdr:twoCellAnchor>
  <xdr:twoCellAnchor editAs="oneCell">
    <xdr:from>
      <xdr:col>5</xdr:col>
      <xdr:colOff>523875</xdr:colOff>
      <xdr:row>46</xdr:row>
      <xdr:rowOff>0</xdr:rowOff>
    </xdr:from>
    <xdr:to>
      <xdr:col>12</xdr:col>
      <xdr:colOff>176857</xdr:colOff>
      <xdr:row>68</xdr:row>
      <xdr:rowOff>95249</xdr:rowOff>
    </xdr:to>
    <xdr:pic>
      <xdr:nvPicPr>
        <xdr:cNvPr id="19" name="Obrázok 18">
          <a:extLst>
            <a:ext uri="{FF2B5EF4-FFF2-40B4-BE49-F238E27FC236}">
              <a16:creationId xmlns:a16="http://schemas.microsoft.com/office/drawing/2014/main" id="{38052900-6FAA-4853-BFD9-1CF18BDC0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192000" y="22645688"/>
          <a:ext cx="7130107" cy="4286249"/>
        </a:xfrm>
        <a:prstGeom prst="rect">
          <a:avLst/>
        </a:prstGeom>
      </xdr:spPr>
    </xdr:pic>
    <xdr:clientData/>
  </xdr:twoCellAnchor>
  <xdr:twoCellAnchor editAs="oneCell">
    <xdr:from>
      <xdr:col>14</xdr:col>
      <xdr:colOff>23814</xdr:colOff>
      <xdr:row>49</xdr:row>
      <xdr:rowOff>69760</xdr:rowOff>
    </xdr:from>
    <xdr:to>
      <xdr:col>30</xdr:col>
      <xdr:colOff>23812</xdr:colOff>
      <xdr:row>75</xdr:row>
      <xdr:rowOff>157607</xdr:rowOff>
    </xdr:to>
    <xdr:pic>
      <xdr:nvPicPr>
        <xdr:cNvPr id="22" name="Obrázok 21">
          <a:extLst>
            <a:ext uri="{FF2B5EF4-FFF2-40B4-BE49-F238E27FC236}">
              <a16:creationId xmlns:a16="http://schemas.microsoft.com/office/drawing/2014/main" id="{75B8D093-D231-4FA2-B53C-DFDAA8935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1050252" y="23286948"/>
          <a:ext cx="20431123" cy="5040847"/>
        </a:xfrm>
        <a:prstGeom prst="rect">
          <a:avLst/>
        </a:prstGeom>
      </xdr:spPr>
    </xdr:pic>
    <xdr:clientData/>
  </xdr:twoCellAnchor>
  <xdr:twoCellAnchor editAs="oneCell">
    <xdr:from>
      <xdr:col>16</xdr:col>
      <xdr:colOff>1785937</xdr:colOff>
      <xdr:row>24</xdr:row>
      <xdr:rowOff>261937</xdr:rowOff>
    </xdr:from>
    <xdr:to>
      <xdr:col>30</xdr:col>
      <xdr:colOff>-1</xdr:colOff>
      <xdr:row>39</xdr:row>
      <xdr:rowOff>7051</xdr:rowOff>
    </xdr:to>
    <xdr:pic>
      <xdr:nvPicPr>
        <xdr:cNvPr id="24" name="Obrázok 23">
          <a:extLst>
            <a:ext uri="{FF2B5EF4-FFF2-40B4-BE49-F238E27FC236}">
              <a16:creationId xmlns:a16="http://schemas.microsoft.com/office/drawing/2014/main" id="{4A39B4FA-BCFC-4F55-8F25-91FD0A9F3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03875" y="11811000"/>
          <a:ext cx="10453687" cy="7388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D4550-BCCF-4573-B875-0F69B0742E67}">
  <sheetPr>
    <pageSetUpPr fitToPage="1"/>
  </sheetPr>
  <dimension ref="B2:AO46"/>
  <sheetViews>
    <sheetView showGridLines="0" tabSelected="1" zoomScale="40" zoomScaleNormal="40" workbookViewId="0">
      <selection activeCell="D3" sqref="D3:D4"/>
    </sheetView>
  </sheetViews>
  <sheetFormatPr defaultColWidth="9.140625" defaultRowHeight="15" x14ac:dyDescent="0.25"/>
  <cols>
    <col min="1" max="1" width="4.42578125" style="1" customWidth="1"/>
    <col min="2" max="2" width="64.28515625" style="1" bestFit="1" customWidth="1"/>
    <col min="3" max="4" width="43" style="1" bestFit="1" customWidth="1"/>
    <col min="5" max="5" width="20.85546875" style="1" bestFit="1" customWidth="1"/>
    <col min="6" max="6" width="14" style="1" bestFit="1" customWidth="1"/>
    <col min="7" max="7" width="10.42578125" style="1" bestFit="1" customWidth="1"/>
    <col min="8" max="8" width="10.140625" style="1" bestFit="1" customWidth="1"/>
    <col min="9" max="10" width="22.42578125" style="1" bestFit="1" customWidth="1"/>
    <col min="11" max="11" width="13.28515625" style="1" customWidth="1"/>
    <col min="12" max="12" width="19.7109375" style="1" bestFit="1" customWidth="1"/>
    <col min="13" max="13" width="9" style="1" customWidth="1"/>
    <col min="14" max="14" width="19.140625" style="1" customWidth="1"/>
    <col min="15" max="15" width="93.28515625" style="1" customWidth="1"/>
    <col min="16" max="16" width="29.7109375" style="1" customWidth="1"/>
    <col min="17" max="17" width="52.42578125" style="1" bestFit="1" customWidth="1"/>
    <col min="18" max="19" width="9.140625" style="1"/>
    <col min="20" max="20" width="19.7109375" style="1" bestFit="1" customWidth="1"/>
    <col min="21" max="31" width="9.140625" style="1"/>
    <col min="32" max="32" width="9.140625" style="1" hidden="1" customWidth="1"/>
    <col min="33" max="33" width="19.7109375" style="1" hidden="1" customWidth="1"/>
    <col min="34" max="34" width="9.140625" style="1" hidden="1" customWidth="1"/>
    <col min="35" max="35" width="9" style="1" hidden="1" customWidth="1"/>
    <col min="36" max="41" width="9.140625" style="1" hidden="1" customWidth="1"/>
    <col min="42" max="42" width="9.140625" style="1" customWidth="1"/>
    <col min="43" max="16384" width="9.140625" style="1"/>
  </cols>
  <sheetData>
    <row r="2" spans="2:39" ht="27" thickBot="1" x14ac:dyDescent="0.45">
      <c r="B2" s="28"/>
      <c r="C2" s="28"/>
      <c r="D2" s="28"/>
      <c r="E2" s="28"/>
    </row>
    <row r="3" spans="2:39" ht="27.75" thickTop="1" thickBot="1" x14ac:dyDescent="0.45">
      <c r="B3" s="8"/>
      <c r="C3" s="8"/>
      <c r="D3" s="43">
        <v>2000</v>
      </c>
      <c r="E3" s="28"/>
    </row>
    <row r="4" spans="2:39" ht="52.5" thickTop="1" thickBot="1" x14ac:dyDescent="0.45">
      <c r="B4" s="25" t="s">
        <v>14</v>
      </c>
      <c r="C4" s="26" t="s">
        <v>9</v>
      </c>
      <c r="D4" s="43"/>
      <c r="E4" s="28"/>
      <c r="AG4" s="2" t="s">
        <v>3</v>
      </c>
      <c r="AI4" s="4" t="s">
        <v>6</v>
      </c>
      <c r="AK4" s="9" t="s">
        <v>8</v>
      </c>
      <c r="AL4" s="9" t="s">
        <v>7</v>
      </c>
      <c r="AM4" s="7">
        <f>(D3-(AG6*D5))/(D5-1)*-1</f>
        <v>8.9859968421052674</v>
      </c>
    </row>
    <row r="5" spans="2:39" ht="52.5" thickTop="1" thickBot="1" x14ac:dyDescent="0.45">
      <c r="B5" s="23" t="s">
        <v>15</v>
      </c>
      <c r="C5" s="24" t="s">
        <v>13</v>
      </c>
      <c r="D5" s="43">
        <v>20</v>
      </c>
      <c r="E5" s="28"/>
      <c r="AG5" s="3" t="s">
        <v>0</v>
      </c>
      <c r="AI5" s="5">
        <f>AG6</f>
        <v>108.536697</v>
      </c>
    </row>
    <row r="6" spans="2:39" ht="27.75" thickTop="1" thickBot="1" x14ac:dyDescent="0.45">
      <c r="D6" s="43"/>
      <c r="E6" s="28"/>
      <c r="AG6" s="10">
        <v>108.536697</v>
      </c>
      <c r="AI6" s="6">
        <f t="shared" ref="AI6:AI31" si="0">(B14*$AG$6)-(B13*$AM$4)</f>
        <v>208.08739715789474</v>
      </c>
    </row>
    <row r="7" spans="2:39" ht="27" thickTop="1" x14ac:dyDescent="0.4">
      <c r="B7" s="28"/>
      <c r="C7" s="28"/>
      <c r="D7" s="28"/>
      <c r="E7" s="28"/>
      <c r="AG7" s="3" t="s">
        <v>1</v>
      </c>
      <c r="AI7" s="6">
        <f t="shared" si="0"/>
        <v>307.63809731578948</v>
      </c>
    </row>
    <row r="8" spans="2:39" ht="26.25" x14ac:dyDescent="0.4">
      <c r="AG8" s="10">
        <v>29.270659999999999</v>
      </c>
      <c r="AI8" s="6">
        <f t="shared" si="0"/>
        <v>407.18879747368419</v>
      </c>
    </row>
    <row r="9" spans="2:39" ht="21.75" thickBot="1" x14ac:dyDescent="0.3">
      <c r="AG9" s="3" t="s">
        <v>2</v>
      </c>
      <c r="AI9" s="6">
        <f t="shared" si="0"/>
        <v>506.73949763157896</v>
      </c>
    </row>
    <row r="10" spans="2:39" ht="39" x14ac:dyDescent="0.6">
      <c r="B10" s="12"/>
      <c r="C10" s="29" t="s">
        <v>16</v>
      </c>
      <c r="D10" s="30"/>
      <c r="E10" s="18"/>
      <c r="F10" s="18"/>
      <c r="AG10" s="10">
        <v>49.995376999999998</v>
      </c>
      <c r="AI10" s="6">
        <f t="shared" si="0"/>
        <v>606.29019778947372</v>
      </c>
    </row>
    <row r="11" spans="2:39" ht="39.75" thickBot="1" x14ac:dyDescent="0.65">
      <c r="B11" s="12"/>
      <c r="C11" s="31"/>
      <c r="D11" s="32"/>
      <c r="E11" s="18"/>
      <c r="F11" s="18"/>
      <c r="AG11" s="3" t="s">
        <v>4</v>
      </c>
      <c r="AI11" s="6">
        <f t="shared" si="0"/>
        <v>705.84089794736838</v>
      </c>
    </row>
    <row r="12" spans="2:39" ht="46.5" thickBot="1" x14ac:dyDescent="0.75">
      <c r="B12" s="13" t="s">
        <v>5</v>
      </c>
      <c r="C12" s="27" t="s">
        <v>10</v>
      </c>
      <c r="D12" s="27" t="s">
        <v>11</v>
      </c>
      <c r="E12" s="18"/>
      <c r="F12" s="19">
        <f>D14</f>
        <v>178.81673715789472</v>
      </c>
      <c r="AG12" s="3">
        <v>70</v>
      </c>
      <c r="AI12" s="6">
        <f t="shared" si="0"/>
        <v>805.39159810526314</v>
      </c>
    </row>
    <row r="13" spans="2:39" ht="45.75" x14ac:dyDescent="0.7">
      <c r="B13" s="14">
        <v>1</v>
      </c>
      <c r="C13" s="15">
        <f>$AG$8</f>
        <v>29.270659999999999</v>
      </c>
      <c r="D13" s="15">
        <f t="shared" ref="D13:D39" si="1">C13+$AG$10</f>
        <v>79.266036999999997</v>
      </c>
      <c r="E13" s="18"/>
      <c r="F13" s="20"/>
      <c r="AI13" s="6">
        <f t="shared" si="0"/>
        <v>904.94229826315791</v>
      </c>
    </row>
    <row r="14" spans="2:39" ht="39" x14ac:dyDescent="0.4">
      <c r="B14" s="16">
        <v>2</v>
      </c>
      <c r="C14" s="17">
        <f t="shared" ref="C14:C39" si="2">$AG$8+AI5-$AM$4</f>
        <v>128.82136015789473</v>
      </c>
      <c r="D14" s="17">
        <f t="shared" si="1"/>
        <v>178.81673715789472</v>
      </c>
      <c r="E14" s="18"/>
      <c r="AI14" s="6">
        <f t="shared" si="0"/>
        <v>1004.4929984210527</v>
      </c>
    </row>
    <row r="15" spans="2:39" ht="45.75" x14ac:dyDescent="0.7">
      <c r="B15" s="16">
        <v>3</v>
      </c>
      <c r="C15" s="17">
        <f t="shared" si="2"/>
        <v>228.37206031578947</v>
      </c>
      <c r="D15" s="17">
        <f t="shared" si="1"/>
        <v>278.36743731578946</v>
      </c>
      <c r="E15" s="18"/>
      <c r="F15" s="20"/>
      <c r="AI15" s="6">
        <f t="shared" si="0"/>
        <v>1104.0436985789474</v>
      </c>
    </row>
    <row r="16" spans="2:39" ht="45.75" x14ac:dyDescent="0.7">
      <c r="B16" s="16">
        <v>4</v>
      </c>
      <c r="C16" s="17">
        <f t="shared" si="2"/>
        <v>327.92276047368421</v>
      </c>
      <c r="D16" s="17">
        <f t="shared" si="1"/>
        <v>377.91813747368423</v>
      </c>
      <c r="E16" s="18"/>
      <c r="F16" s="19">
        <f>C14</f>
        <v>128.82136015789473</v>
      </c>
      <c r="AI16" s="6">
        <f t="shared" si="0"/>
        <v>1203.5943987368421</v>
      </c>
    </row>
    <row r="17" spans="2:35" ht="45.75" x14ac:dyDescent="0.7">
      <c r="B17" s="16">
        <v>5</v>
      </c>
      <c r="C17" s="17">
        <f t="shared" si="2"/>
        <v>427.47346063157892</v>
      </c>
      <c r="D17" s="17">
        <f t="shared" si="1"/>
        <v>477.46883763157894</v>
      </c>
      <c r="E17" s="18"/>
      <c r="F17" s="20"/>
      <c r="AI17" s="6">
        <f t="shared" si="0"/>
        <v>1303.1450988947367</v>
      </c>
    </row>
    <row r="18" spans="2:35" ht="39" x14ac:dyDescent="0.4">
      <c r="B18" s="16">
        <v>6</v>
      </c>
      <c r="C18" s="17">
        <f t="shared" si="2"/>
        <v>527.02416078947374</v>
      </c>
      <c r="D18" s="17">
        <f t="shared" si="1"/>
        <v>577.0195377894737</v>
      </c>
      <c r="E18" s="18"/>
      <c r="AI18" s="6">
        <f t="shared" si="0"/>
        <v>1402.6957990526316</v>
      </c>
    </row>
    <row r="19" spans="2:35" ht="39" x14ac:dyDescent="0.4">
      <c r="B19" s="16">
        <v>7</v>
      </c>
      <c r="C19" s="17">
        <f t="shared" si="2"/>
        <v>626.57486094736851</v>
      </c>
      <c r="D19" s="17">
        <f t="shared" si="1"/>
        <v>676.57023794736847</v>
      </c>
      <c r="E19" s="18"/>
      <c r="AI19" s="6">
        <f t="shared" si="0"/>
        <v>1502.2464992105263</v>
      </c>
    </row>
    <row r="20" spans="2:35" ht="45.75" x14ac:dyDescent="0.7">
      <c r="B20" s="16">
        <v>8</v>
      </c>
      <c r="C20" s="17">
        <f t="shared" si="2"/>
        <v>726.12556110526316</v>
      </c>
      <c r="D20" s="17">
        <f t="shared" si="1"/>
        <v>776.12093810526312</v>
      </c>
      <c r="E20" s="18"/>
      <c r="F20" s="19">
        <f>D13</f>
        <v>79.266036999999997</v>
      </c>
      <c r="AI20" s="6">
        <f t="shared" si="0"/>
        <v>1601.7971993684209</v>
      </c>
    </row>
    <row r="21" spans="2:35" ht="39" x14ac:dyDescent="0.4">
      <c r="B21" s="16">
        <v>9</v>
      </c>
      <c r="C21" s="17">
        <f t="shared" si="2"/>
        <v>825.67626126315793</v>
      </c>
      <c r="D21" s="17">
        <f t="shared" si="1"/>
        <v>875.67163826315789</v>
      </c>
      <c r="E21" s="18"/>
      <c r="F21" s="18"/>
      <c r="AI21" s="6">
        <f t="shared" si="0"/>
        <v>1701.3478995263158</v>
      </c>
    </row>
    <row r="22" spans="2:35" ht="39" x14ac:dyDescent="0.25">
      <c r="B22" s="16">
        <v>10</v>
      </c>
      <c r="C22" s="17">
        <f t="shared" si="2"/>
        <v>925.22696142105269</v>
      </c>
      <c r="D22" s="17">
        <f t="shared" si="1"/>
        <v>975.22233842105265</v>
      </c>
      <c r="AI22" s="6">
        <f t="shared" si="0"/>
        <v>1800.8985996842105</v>
      </c>
    </row>
    <row r="23" spans="2:35" ht="39" x14ac:dyDescent="0.25">
      <c r="B23" s="16">
        <v>11</v>
      </c>
      <c r="C23" s="17">
        <f t="shared" si="2"/>
        <v>1024.7776615789473</v>
      </c>
      <c r="D23" s="17">
        <f t="shared" si="1"/>
        <v>1074.7730385789473</v>
      </c>
      <c r="AI23" s="6">
        <f t="shared" si="0"/>
        <v>1900.4492998421053</v>
      </c>
    </row>
    <row r="24" spans="2:35" ht="45.75" x14ac:dyDescent="0.7">
      <c r="B24" s="16">
        <v>12</v>
      </c>
      <c r="C24" s="17">
        <f t="shared" si="2"/>
        <v>1124.328361736842</v>
      </c>
      <c r="D24" s="17">
        <f t="shared" si="1"/>
        <v>1174.323738736842</v>
      </c>
      <c r="F24" s="19">
        <f>C13</f>
        <v>29.270659999999999</v>
      </c>
      <c r="AI24" s="6">
        <f t="shared" si="0"/>
        <v>2000</v>
      </c>
    </row>
    <row r="25" spans="2:35" ht="39" x14ac:dyDescent="0.25">
      <c r="B25" s="16">
        <v>13</v>
      </c>
      <c r="C25" s="17">
        <f t="shared" si="2"/>
        <v>1223.8790618947367</v>
      </c>
      <c r="D25" s="17">
        <f t="shared" si="1"/>
        <v>1273.8744388947366</v>
      </c>
      <c r="AI25" s="6">
        <f t="shared" si="0"/>
        <v>2099.5507001578949</v>
      </c>
    </row>
    <row r="26" spans="2:35" ht="39" x14ac:dyDescent="0.25">
      <c r="B26" s="16">
        <v>14</v>
      </c>
      <c r="C26" s="17">
        <f t="shared" si="2"/>
        <v>1323.4297620526313</v>
      </c>
      <c r="D26" s="17">
        <f t="shared" si="1"/>
        <v>1373.4251390526313</v>
      </c>
      <c r="AI26" s="6">
        <f t="shared" si="0"/>
        <v>2199.1014003157893</v>
      </c>
    </row>
    <row r="27" spans="2:35" ht="39" x14ac:dyDescent="0.25">
      <c r="B27" s="16">
        <v>15</v>
      </c>
      <c r="C27" s="17">
        <f t="shared" si="2"/>
        <v>1422.9804622105262</v>
      </c>
      <c r="D27" s="17">
        <f t="shared" si="1"/>
        <v>1472.9758392105261</v>
      </c>
      <c r="AI27" s="6">
        <f t="shared" si="0"/>
        <v>2298.6521004736842</v>
      </c>
    </row>
    <row r="28" spans="2:35" ht="39" x14ac:dyDescent="0.25">
      <c r="B28" s="16">
        <v>16</v>
      </c>
      <c r="C28" s="17">
        <f t="shared" si="2"/>
        <v>1522.5311623684208</v>
      </c>
      <c r="D28" s="17">
        <f t="shared" si="1"/>
        <v>1572.5265393684208</v>
      </c>
      <c r="AI28" s="6">
        <f t="shared" si="0"/>
        <v>2398.2028006315791</v>
      </c>
    </row>
    <row r="29" spans="2:35" ht="39" x14ac:dyDescent="0.25">
      <c r="B29" s="16">
        <v>17</v>
      </c>
      <c r="C29" s="17">
        <f t="shared" si="2"/>
        <v>1622.0818625263155</v>
      </c>
      <c r="D29" s="17">
        <f t="shared" si="1"/>
        <v>1672.0772395263155</v>
      </c>
      <c r="AI29" s="6">
        <f t="shared" si="0"/>
        <v>2497.7535007894735</v>
      </c>
    </row>
    <row r="30" spans="2:35" ht="39" x14ac:dyDescent="0.25">
      <c r="B30" s="16">
        <v>18</v>
      </c>
      <c r="C30" s="17">
        <f t="shared" si="2"/>
        <v>1721.6325626842104</v>
      </c>
      <c r="D30" s="17">
        <f t="shared" si="1"/>
        <v>1771.6279396842103</v>
      </c>
      <c r="AI30" s="6">
        <f t="shared" si="0"/>
        <v>2597.3042009473684</v>
      </c>
    </row>
    <row r="31" spans="2:35" ht="39" x14ac:dyDescent="0.25">
      <c r="B31" s="16">
        <v>19</v>
      </c>
      <c r="C31" s="17">
        <f t="shared" si="2"/>
        <v>1821.183262842105</v>
      </c>
      <c r="D31" s="17">
        <f t="shared" si="1"/>
        <v>1871.178639842105</v>
      </c>
      <c r="AI31" s="6">
        <f t="shared" si="0"/>
        <v>2696.8549011052633</v>
      </c>
    </row>
    <row r="32" spans="2:35" ht="39.75" customHeight="1" x14ac:dyDescent="0.25">
      <c r="B32" s="16">
        <v>20</v>
      </c>
      <c r="C32" s="17">
        <f t="shared" si="2"/>
        <v>1920.7339629999999</v>
      </c>
      <c r="D32" s="17">
        <f t="shared" si="1"/>
        <v>1970.7293399999999</v>
      </c>
    </row>
    <row r="33" spans="2:20" ht="39.75" customHeight="1" x14ac:dyDescent="0.25">
      <c r="B33" s="16">
        <v>21</v>
      </c>
      <c r="C33" s="17">
        <f t="shared" si="2"/>
        <v>2020.2846631578946</v>
      </c>
      <c r="D33" s="17">
        <f t="shared" si="1"/>
        <v>2070.2800401578947</v>
      </c>
    </row>
    <row r="34" spans="2:20" ht="39" x14ac:dyDescent="0.25">
      <c r="B34" s="16">
        <v>22</v>
      </c>
      <c r="C34" s="17">
        <f t="shared" si="2"/>
        <v>2119.8353633157899</v>
      </c>
      <c r="D34" s="17">
        <f t="shared" si="1"/>
        <v>2169.8307403157901</v>
      </c>
    </row>
    <row r="35" spans="2:20" ht="39" x14ac:dyDescent="0.25">
      <c r="B35" s="16">
        <v>23</v>
      </c>
      <c r="C35" s="17">
        <f t="shared" si="2"/>
        <v>2219.3860634736843</v>
      </c>
      <c r="D35" s="17">
        <f t="shared" si="1"/>
        <v>2269.3814404736845</v>
      </c>
    </row>
    <row r="36" spans="2:20" ht="39" customHeight="1" thickBot="1" x14ac:dyDescent="0.3">
      <c r="B36" s="16">
        <v>24</v>
      </c>
      <c r="C36" s="17">
        <f t="shared" si="2"/>
        <v>2318.9367636315792</v>
      </c>
      <c r="D36" s="17">
        <f t="shared" si="1"/>
        <v>2368.9321406315794</v>
      </c>
    </row>
    <row r="37" spans="2:20" ht="39" customHeight="1" thickTop="1" x14ac:dyDescent="0.25">
      <c r="B37" s="16">
        <v>25</v>
      </c>
      <c r="C37" s="17">
        <f t="shared" si="2"/>
        <v>2418.4874637894741</v>
      </c>
      <c r="D37" s="17">
        <f t="shared" si="1"/>
        <v>2468.4828407894743</v>
      </c>
      <c r="O37" s="34">
        <f>AM4</f>
        <v>8.9859968421052674</v>
      </c>
    </row>
    <row r="38" spans="2:20" ht="39" customHeight="1" thickBot="1" x14ac:dyDescent="0.3">
      <c r="B38" s="16">
        <v>26</v>
      </c>
      <c r="C38" s="17">
        <f t="shared" si="2"/>
        <v>2518.0381639473685</v>
      </c>
      <c r="D38" s="17">
        <f t="shared" si="1"/>
        <v>2568.0335409473687</v>
      </c>
      <c r="O38" s="35"/>
    </row>
    <row r="39" spans="2:20" ht="51" customHeight="1" thickTop="1" x14ac:dyDescent="0.25">
      <c r="B39" s="16">
        <v>27</v>
      </c>
      <c r="C39" s="17">
        <f t="shared" si="2"/>
        <v>2617.5888641052634</v>
      </c>
      <c r="D39" s="17">
        <f t="shared" si="1"/>
        <v>2667.5842411052636</v>
      </c>
      <c r="N39" s="36"/>
      <c r="O39" s="36"/>
      <c r="P39" s="36"/>
      <c r="Q39" s="36"/>
      <c r="R39" s="36"/>
      <c r="S39" s="36"/>
      <c r="T39" s="36"/>
    </row>
    <row r="40" spans="2:20" ht="39" x14ac:dyDescent="0.6">
      <c r="O40" s="21" t="s">
        <v>12</v>
      </c>
      <c r="P40" s="22"/>
    </row>
    <row r="41" spans="2:20" ht="51" customHeight="1" x14ac:dyDescent="0.25">
      <c r="M41" s="11"/>
      <c r="O41" s="37" t="str">
        <f>IF(O37&gt;=(AG12), "Prekročený maximálny presah!", "")</f>
        <v/>
      </c>
      <c r="P41" s="38"/>
    </row>
    <row r="42" spans="2:20" ht="51" customHeight="1" x14ac:dyDescent="0.25">
      <c r="O42" s="39"/>
      <c r="P42" s="40"/>
    </row>
    <row r="43" spans="2:20" ht="51" customHeight="1" x14ac:dyDescent="0.25">
      <c r="O43" s="39" t="str">
        <f>IF(O37&gt;=(AG12), "Znížte počet lamiel!", "")</f>
        <v/>
      </c>
      <c r="P43" s="40"/>
    </row>
    <row r="44" spans="2:20" ht="51" customHeight="1" x14ac:dyDescent="0.25">
      <c r="O44" s="41"/>
      <c r="P44" s="42"/>
    </row>
    <row r="45" spans="2:20" x14ac:dyDescent="0.25">
      <c r="N45" s="33"/>
    </row>
    <row r="46" spans="2:20" x14ac:dyDescent="0.25">
      <c r="N46" s="33"/>
    </row>
  </sheetData>
  <sheetProtection sheet="1" objects="1" scenarios="1" selectLockedCells="1"/>
  <mergeCells count="8">
    <mergeCell ref="D3:D4"/>
    <mergeCell ref="D5:D6"/>
    <mergeCell ref="N45:N46"/>
    <mergeCell ref="C10:D11"/>
    <mergeCell ref="N39:T39"/>
    <mergeCell ref="O37:O38"/>
    <mergeCell ref="O41:P42"/>
    <mergeCell ref="O43:P44"/>
  </mergeCells>
  <conditionalFormatting sqref="C13:D39">
    <cfRule type="expression" dxfId="4" priority="47">
      <formula>($AI5)&lt;=($D$3)</formula>
    </cfRule>
    <cfRule type="expression" dxfId="3" priority="48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51">
      <formula>($AI5)&lt;=($D$3)</formula>
    </cfRule>
    <cfRule type="expression" dxfId="0" priority="52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scale="58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LAZ4</vt:lpstr>
      <vt:lpstr>'LAZ4'!Oblasť_tlače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2023-08-02T08:18:59Z</dcterms:modified>
</cp:coreProperties>
</file>